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90" yWindow="-15" windowWidth="11580" windowHeight="8280"/>
  </bookViews>
  <sheets>
    <sheet name="Blueprint_20 Marks" sheetId="5" r:id="rId1"/>
  </sheets>
  <definedNames>
    <definedName name="_xlnm._FilterDatabase" localSheetId="0" hidden="1">'Blueprint_20 Marks'!$A$5:$J$23</definedName>
    <definedName name="Chapter_Name" localSheetId="0">'Blueprint_20 Marks'!$B$6:$B$20</definedName>
    <definedName name="Chapter_Name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5"/>
  <c r="J8"/>
  <c r="J9"/>
  <c r="J10"/>
  <c r="J12"/>
  <c r="J13"/>
  <c r="J14"/>
  <c r="J15"/>
  <c r="J16"/>
  <c r="J17"/>
  <c r="J18"/>
  <c r="J19"/>
  <c r="C23"/>
  <c r="C29" l="1"/>
  <c r="C28"/>
  <c r="C27"/>
  <c r="F23"/>
  <c r="E23"/>
  <c r="D23"/>
  <c r="G21"/>
  <c r="G23" s="1"/>
</calcChain>
</file>

<file path=xl/comments1.xml><?xml version="1.0" encoding="utf-8"?>
<comments xmlns="http://schemas.openxmlformats.org/spreadsheetml/2006/main">
  <authors>
    <author>Kaustubh Sutar</author>
  </authors>
  <commentList>
    <comment ref="B33" authorId="0">
      <text>
        <r>
          <rPr>
            <sz val="9"/>
            <color indexed="81"/>
            <rFont val="Tahoma"/>
            <family val="2"/>
          </rPr>
          <t>use dropdown to choose the chapter Name.</t>
        </r>
      </text>
    </comment>
    <comment ref="D33" authorId="0">
      <text>
        <r>
          <rPr>
            <sz val="9"/>
            <color indexed="81"/>
            <rFont val="Tahoma"/>
            <family val="2"/>
          </rPr>
          <t>Use dropdown to choose the type of question.</t>
        </r>
      </text>
    </comment>
  </commentList>
</comments>
</file>

<file path=xl/sharedStrings.xml><?xml version="1.0" encoding="utf-8"?>
<sst xmlns="http://schemas.openxmlformats.org/spreadsheetml/2006/main" count="106" uniqueCount="77">
  <si>
    <t>Chapter Number</t>
  </si>
  <si>
    <t>Chapter Name</t>
  </si>
  <si>
    <t>1 mark</t>
  </si>
  <si>
    <t>2 marks</t>
  </si>
  <si>
    <t>4 marks</t>
  </si>
  <si>
    <t>5 marks</t>
  </si>
  <si>
    <t>Total no. of Questions</t>
  </si>
  <si>
    <t>Total No. of marks</t>
  </si>
  <si>
    <t>Marks per question</t>
  </si>
  <si>
    <t>Marks</t>
  </si>
  <si>
    <t>Type of Question</t>
  </si>
  <si>
    <t>Grade:</t>
  </si>
  <si>
    <t>Subject:</t>
  </si>
  <si>
    <t>Exam Name:</t>
  </si>
  <si>
    <t>Q. No./SubQ. No.</t>
  </si>
  <si>
    <t>Table 1:</t>
  </si>
  <si>
    <t>Table 2:</t>
  </si>
  <si>
    <t>Table 3:</t>
  </si>
  <si>
    <t>Expected Marks</t>
  </si>
  <si>
    <t>Actual Marks</t>
  </si>
  <si>
    <t>Domain</t>
  </si>
  <si>
    <t xml:space="preserve"> </t>
  </si>
  <si>
    <t xml:space="preserve">Expected Weightage </t>
  </si>
  <si>
    <t>Weightage  Given</t>
  </si>
  <si>
    <t>Validation cells</t>
  </si>
  <si>
    <t>Chapter wise weightage</t>
  </si>
  <si>
    <t>Domainwise Weightage</t>
  </si>
  <si>
    <t>Questionwise marks distribution</t>
  </si>
  <si>
    <t>Knowledge (K)</t>
  </si>
  <si>
    <t>Understanding (U)</t>
  </si>
  <si>
    <t>Application (A)</t>
  </si>
  <si>
    <t>&lt;--Enter marks per column/Question here</t>
  </si>
  <si>
    <t>(To be filled by developer)</t>
  </si>
  <si>
    <t>खंड- क</t>
  </si>
  <si>
    <t>खंड- ख</t>
  </si>
  <si>
    <t>खंड- ग</t>
  </si>
  <si>
    <t>LR- CW</t>
  </si>
  <si>
    <t>Key:</t>
  </si>
  <si>
    <t xml:space="preserve">VL    =   व्याकरण लतिका </t>
  </si>
  <si>
    <t>Hindi</t>
  </si>
  <si>
    <t xml:space="preserve">LR    =   Learning Resource </t>
  </si>
  <si>
    <t>II</t>
  </si>
  <si>
    <t>RJ    =    रिमझिम</t>
  </si>
  <si>
    <t>CW =    सृजनात्मक लेखन</t>
  </si>
  <si>
    <t>Q. 1 (क)</t>
  </si>
  <si>
    <t>Q. 3 (क)</t>
  </si>
  <si>
    <t>Q. 4 (क)</t>
  </si>
  <si>
    <t>Q. 5 (क)</t>
  </si>
  <si>
    <t>Q. 5 (ख)</t>
  </si>
  <si>
    <t>Q. 6 (क)</t>
  </si>
  <si>
    <t>Q. 6 (ख)</t>
  </si>
  <si>
    <t>LR + VL- 7</t>
  </si>
  <si>
    <t>Q. 1 (ख)</t>
  </si>
  <si>
    <t>Q. 7</t>
  </si>
  <si>
    <t>चित्रवर्णन / वाक्य-रचना</t>
  </si>
  <si>
    <t>Q. 2</t>
  </si>
  <si>
    <t>Q. 5 (ग)</t>
  </si>
  <si>
    <t>• अनुस्वार
• अनुनासिक 
• वर्ण-विच्छेद</t>
  </si>
  <si>
    <t xml:space="preserve">क्रिया  </t>
  </si>
  <si>
    <t>उलटे अर्थ वाले शब्द</t>
  </si>
  <si>
    <t>LR + VL- 9</t>
  </si>
  <si>
    <t>LR + VL- 2</t>
  </si>
  <si>
    <t>मीठी सारंगी</t>
  </si>
  <si>
    <t>बस के नीचे बाघ</t>
  </si>
  <si>
    <t>सूरज जल्दी आना जी</t>
  </si>
  <si>
    <t>नटखट चूहा</t>
  </si>
  <si>
    <t>LR + RJ- 12</t>
  </si>
  <si>
    <t>LR + RJ- 13</t>
  </si>
  <si>
    <t>LR + RJ- 14</t>
  </si>
  <si>
    <t>LR + RJ- 10</t>
  </si>
  <si>
    <t>U</t>
  </si>
  <si>
    <t>A</t>
  </si>
  <si>
    <t>K</t>
  </si>
  <si>
    <t>Q. 5 (घ)</t>
  </si>
  <si>
    <t>Q. 5 (ङ)</t>
  </si>
  <si>
    <t>Q. 5 (च)</t>
  </si>
  <si>
    <t>Post Mid Test</t>
  </si>
</sst>
</file>

<file path=xl/styles.xml><?xml version="1.0" encoding="utf-8"?>
<styleSheet xmlns="http://schemas.openxmlformats.org/spreadsheetml/2006/main">
  <fonts count="12">
    <font>
      <sz val="11"/>
      <name val="Calibri"/>
    </font>
    <font>
      <b/>
      <sz val="12"/>
      <color rgb="FFC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rgb="FF7030A0"/>
      <name val="Calibri"/>
      <family val="2"/>
    </font>
    <font>
      <b/>
      <sz val="11"/>
      <color rgb="FF7030A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right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right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Protection="1">
      <alignment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2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51"/>
  <sheetViews>
    <sheetView showGridLines="0" tabSelected="1" zoomScaleNormal="100" workbookViewId="0">
      <selection activeCell="C35" sqref="C35"/>
    </sheetView>
  </sheetViews>
  <sheetFormatPr defaultColWidth="9" defaultRowHeight="15"/>
  <cols>
    <col min="1" max="1" width="16" style="1" bestFit="1" customWidth="1"/>
    <col min="2" max="2" width="36.85546875" style="1" customWidth="1"/>
    <col min="3" max="3" width="11.140625" style="1" customWidth="1"/>
    <col min="4" max="4" width="10.42578125" style="1" customWidth="1"/>
    <col min="5" max="5" width="12.28515625" style="1" bestFit="1" customWidth="1"/>
    <col min="6" max="6" width="7.7109375" style="1" bestFit="1" customWidth="1"/>
    <col min="7" max="7" width="8.5703125" style="1" customWidth="1"/>
    <col min="8" max="8" width="5.42578125" style="1" bestFit="1" customWidth="1"/>
    <col min="9" max="9" width="12.42578125" style="2" bestFit="1" customWidth="1"/>
    <col min="10" max="10" width="10.85546875" style="2" customWidth="1"/>
    <col min="11" max="257" width="10" style="2" customWidth="1"/>
    <col min="258" max="16384" width="9" style="2"/>
  </cols>
  <sheetData>
    <row r="1" spans="1:14">
      <c r="A1" s="1" t="s">
        <v>11</v>
      </c>
      <c r="B1" s="17" t="s">
        <v>41</v>
      </c>
      <c r="C1" s="1" t="s">
        <v>12</v>
      </c>
      <c r="D1" s="17" t="s">
        <v>39</v>
      </c>
      <c r="L1" s="1" t="s">
        <v>37</v>
      </c>
      <c r="M1" s="1"/>
      <c r="N1" s="1"/>
    </row>
    <row r="2" spans="1:14">
      <c r="A2" s="1" t="s">
        <v>13</v>
      </c>
      <c r="B2" s="17" t="s">
        <v>76</v>
      </c>
      <c r="L2" s="2" t="s">
        <v>40</v>
      </c>
    </row>
    <row r="3" spans="1:14">
      <c r="B3" s="2"/>
      <c r="C3" s="2"/>
      <c r="D3" s="2"/>
      <c r="E3" s="2"/>
      <c r="F3" s="2"/>
      <c r="G3" s="2"/>
      <c r="H3" s="2"/>
      <c r="L3" s="68" t="s">
        <v>38</v>
      </c>
      <c r="M3" s="68"/>
    </row>
    <row r="4" spans="1:14" ht="16.5" thickBot="1">
      <c r="A4" s="19" t="s">
        <v>15</v>
      </c>
      <c r="B4" s="22" t="s">
        <v>25</v>
      </c>
      <c r="C4" s="13"/>
      <c r="D4" s="13"/>
      <c r="E4" s="13"/>
      <c r="F4" s="13"/>
      <c r="G4" s="13"/>
      <c r="H4" s="13"/>
      <c r="I4" s="7"/>
      <c r="J4" s="26" t="s">
        <v>24</v>
      </c>
      <c r="L4" s="68" t="s">
        <v>42</v>
      </c>
      <c r="M4" s="68"/>
      <c r="N4" s="57"/>
    </row>
    <row r="5" spans="1:14" s="16" customFormat="1" ht="30">
      <c r="A5" s="27" t="s">
        <v>0</v>
      </c>
      <c r="B5" s="28" t="s">
        <v>1</v>
      </c>
      <c r="C5" s="29" t="s">
        <v>22</v>
      </c>
      <c r="D5" s="28" t="s">
        <v>2</v>
      </c>
      <c r="E5" s="28" t="s">
        <v>3</v>
      </c>
      <c r="F5" s="28" t="s">
        <v>4</v>
      </c>
      <c r="G5" s="30" t="s">
        <v>5</v>
      </c>
      <c r="H5" s="23"/>
      <c r="I5" s="23"/>
      <c r="J5" s="18" t="s">
        <v>23</v>
      </c>
      <c r="L5" s="68" t="s">
        <v>43</v>
      </c>
      <c r="M5" s="68"/>
      <c r="N5" s="2"/>
    </row>
    <row r="6" spans="1:14">
      <c r="A6" s="73" t="s">
        <v>33</v>
      </c>
      <c r="B6" s="5"/>
      <c r="C6" s="14"/>
      <c r="D6" s="5"/>
      <c r="E6" s="5"/>
      <c r="F6" s="5"/>
      <c r="G6" s="31"/>
      <c r="H6" s="24"/>
      <c r="I6" s="24"/>
      <c r="J6" s="44"/>
      <c r="L6" s="68"/>
      <c r="M6" s="68"/>
    </row>
    <row r="7" spans="1:14" ht="49.5" customHeight="1">
      <c r="A7" s="74" t="s">
        <v>61</v>
      </c>
      <c r="B7" s="71" t="s">
        <v>57</v>
      </c>
      <c r="C7" s="14">
        <v>3</v>
      </c>
      <c r="D7" s="5">
        <v>3</v>
      </c>
      <c r="E7" s="5"/>
      <c r="F7" s="5"/>
      <c r="G7" s="31"/>
      <c r="H7" s="24"/>
      <c r="I7" s="24"/>
      <c r="J7" s="44">
        <f t="shared" ref="J7:J19" si="0">SUMIFS($C$33:$C$50,$B$33:$B$50,B7)</f>
        <v>3</v>
      </c>
    </row>
    <row r="8" spans="1:14" ht="21" customHeight="1">
      <c r="A8" s="74" t="s">
        <v>51</v>
      </c>
      <c r="B8" s="71" t="s">
        <v>58</v>
      </c>
      <c r="C8" s="14">
        <v>1</v>
      </c>
      <c r="D8" s="5">
        <v>1</v>
      </c>
      <c r="E8" s="5"/>
      <c r="F8" s="5"/>
      <c r="G8" s="31"/>
      <c r="H8" s="24"/>
      <c r="I8" s="24"/>
      <c r="J8" s="44">
        <f t="shared" si="0"/>
        <v>1</v>
      </c>
    </row>
    <row r="9" spans="1:14" hidden="1">
      <c r="A9" s="74"/>
      <c r="B9" s="71"/>
      <c r="C9" s="14"/>
      <c r="D9" s="5"/>
      <c r="E9" s="5"/>
      <c r="F9" s="5"/>
      <c r="G9" s="31"/>
      <c r="H9" s="24"/>
      <c r="I9" s="24"/>
      <c r="J9" s="44">
        <f t="shared" si="0"/>
        <v>0</v>
      </c>
    </row>
    <row r="10" spans="1:14" ht="18.75" customHeight="1">
      <c r="A10" s="74" t="s">
        <v>60</v>
      </c>
      <c r="B10" s="71" t="s">
        <v>59</v>
      </c>
      <c r="C10" s="14">
        <v>1</v>
      </c>
      <c r="D10" s="5">
        <v>1</v>
      </c>
      <c r="E10" s="5"/>
      <c r="F10" s="5"/>
      <c r="G10" s="31"/>
      <c r="H10" s="24"/>
      <c r="I10" s="24"/>
      <c r="J10" s="44">
        <f t="shared" si="0"/>
        <v>1</v>
      </c>
    </row>
    <row r="11" spans="1:14">
      <c r="A11" s="73" t="s">
        <v>34</v>
      </c>
      <c r="B11" s="71"/>
      <c r="C11" s="14"/>
      <c r="D11" s="5"/>
      <c r="E11" s="5"/>
      <c r="F11" s="5"/>
      <c r="G11" s="31"/>
      <c r="H11" s="24"/>
      <c r="I11" s="24"/>
      <c r="J11" s="44"/>
    </row>
    <row r="12" spans="1:14" ht="19.5" customHeight="1">
      <c r="A12" s="74" t="s">
        <v>69</v>
      </c>
      <c r="B12" s="71" t="s">
        <v>62</v>
      </c>
      <c r="C12" s="14">
        <v>2</v>
      </c>
      <c r="D12" s="5">
        <v>2</v>
      </c>
      <c r="E12" s="5"/>
      <c r="F12" s="5"/>
      <c r="G12" s="31"/>
      <c r="H12" s="24"/>
      <c r="I12" s="24"/>
      <c r="J12" s="44">
        <f t="shared" si="0"/>
        <v>2</v>
      </c>
    </row>
    <row r="13" spans="1:14" ht="20.25" customHeight="1">
      <c r="A13" s="74" t="s">
        <v>66</v>
      </c>
      <c r="B13" s="71" t="s">
        <v>63</v>
      </c>
      <c r="C13" s="14">
        <v>3</v>
      </c>
      <c r="D13" s="5">
        <v>1</v>
      </c>
      <c r="E13" s="5">
        <v>1</v>
      </c>
      <c r="F13" s="5"/>
      <c r="G13" s="31"/>
      <c r="H13" s="24"/>
      <c r="I13" s="24"/>
      <c r="J13" s="44">
        <f t="shared" si="0"/>
        <v>3</v>
      </c>
    </row>
    <row r="14" spans="1:14" ht="23.25" customHeight="1">
      <c r="A14" s="74" t="s">
        <v>67</v>
      </c>
      <c r="B14" s="71" t="s">
        <v>64</v>
      </c>
      <c r="C14" s="14">
        <v>2</v>
      </c>
      <c r="D14" s="5">
        <v>2</v>
      </c>
      <c r="E14" s="5"/>
      <c r="F14" s="5"/>
      <c r="G14" s="31"/>
      <c r="H14" s="24"/>
      <c r="I14" s="24"/>
      <c r="J14" s="44">
        <f t="shared" si="0"/>
        <v>2</v>
      </c>
    </row>
    <row r="15" spans="1:14" ht="25.5" customHeight="1">
      <c r="A15" s="74" t="s">
        <v>68</v>
      </c>
      <c r="B15" s="71" t="s">
        <v>65</v>
      </c>
      <c r="C15" s="14">
        <v>3</v>
      </c>
      <c r="D15" s="5">
        <v>1</v>
      </c>
      <c r="E15" s="5">
        <v>1</v>
      </c>
      <c r="F15" s="5"/>
      <c r="G15" s="31"/>
      <c r="H15" s="24"/>
      <c r="I15" s="24"/>
      <c r="J15" s="44">
        <f t="shared" si="0"/>
        <v>3</v>
      </c>
    </row>
    <row r="16" spans="1:14" hidden="1">
      <c r="A16" s="74"/>
      <c r="B16" s="71"/>
      <c r="C16" s="14"/>
      <c r="D16" s="5"/>
      <c r="E16" s="5"/>
      <c r="F16" s="5"/>
      <c r="G16" s="31"/>
      <c r="H16" s="24"/>
      <c r="I16" s="24"/>
      <c r="J16" s="44">
        <f t="shared" si="0"/>
        <v>0</v>
      </c>
    </row>
    <row r="17" spans="1:10" hidden="1">
      <c r="A17" s="74"/>
      <c r="B17" s="71"/>
      <c r="C17" s="14"/>
      <c r="D17" s="5"/>
      <c r="E17" s="5"/>
      <c r="F17" s="5"/>
      <c r="G17" s="31"/>
      <c r="H17" s="24"/>
      <c r="I17" s="24"/>
      <c r="J17" s="44">
        <f t="shared" si="0"/>
        <v>0</v>
      </c>
    </row>
    <row r="18" spans="1:10" ht="21.75" hidden="1" customHeight="1">
      <c r="A18" s="74"/>
      <c r="B18" s="71"/>
      <c r="C18" s="14"/>
      <c r="D18" s="5"/>
      <c r="E18" s="5"/>
      <c r="F18" s="5"/>
      <c r="G18" s="31"/>
      <c r="H18" s="24"/>
      <c r="I18" s="24"/>
      <c r="J18" s="44">
        <f t="shared" si="0"/>
        <v>0</v>
      </c>
    </row>
    <row r="19" spans="1:10">
      <c r="A19" s="73" t="s">
        <v>35</v>
      </c>
      <c r="B19" s="72"/>
      <c r="C19" s="14"/>
      <c r="D19" s="5"/>
      <c r="E19" s="5"/>
      <c r="F19" s="5"/>
      <c r="G19" s="31"/>
      <c r="H19" s="24"/>
      <c r="I19" s="24"/>
      <c r="J19" s="44">
        <f t="shared" si="0"/>
        <v>0</v>
      </c>
    </row>
    <row r="20" spans="1:10" ht="15.75" thickBot="1">
      <c r="A20" s="74" t="s">
        <v>36</v>
      </c>
      <c r="B20" s="72" t="s">
        <v>54</v>
      </c>
      <c r="C20" s="33">
        <v>5</v>
      </c>
      <c r="D20" s="32"/>
      <c r="E20" s="32"/>
      <c r="F20" s="32"/>
      <c r="G20" s="34">
        <v>1</v>
      </c>
      <c r="H20" s="24"/>
      <c r="I20" s="24"/>
      <c r="J20" s="44">
        <v>5</v>
      </c>
    </row>
    <row r="21" spans="1:10">
      <c r="A21" s="13"/>
      <c r="B21" s="35" t="s">
        <v>6</v>
      </c>
      <c r="C21" s="36"/>
      <c r="D21" s="37">
        <v>11</v>
      </c>
      <c r="E21" s="37">
        <v>2</v>
      </c>
      <c r="F21" s="37">
        <v>0</v>
      </c>
      <c r="G21" s="37">
        <f>SUM(G6:G20)</f>
        <v>1</v>
      </c>
      <c r="H21" s="25"/>
      <c r="I21" s="6"/>
      <c r="J21" s="7"/>
    </row>
    <row r="22" spans="1:10">
      <c r="A22" s="13"/>
      <c r="B22" s="38" t="s">
        <v>8</v>
      </c>
      <c r="C22" s="15"/>
      <c r="D22" s="8">
        <v>1</v>
      </c>
      <c r="E22" s="8">
        <v>2</v>
      </c>
      <c r="F22" s="8">
        <v>4</v>
      </c>
      <c r="G22" s="39">
        <v>5</v>
      </c>
      <c r="H22" s="46" t="s">
        <v>31</v>
      </c>
      <c r="I22" s="45"/>
      <c r="J22" s="7"/>
    </row>
    <row r="23" spans="1:10" ht="15.75" thickBot="1">
      <c r="A23" s="13"/>
      <c r="B23" s="40" t="s">
        <v>7</v>
      </c>
      <c r="C23" s="41">
        <f>SUM(C6:C20)</f>
        <v>20</v>
      </c>
      <c r="D23" s="41">
        <f>D21*D22</f>
        <v>11</v>
      </c>
      <c r="E23" s="41">
        <f>E21*E22</f>
        <v>4</v>
      </c>
      <c r="F23" s="41">
        <f>F21*F22</f>
        <v>0</v>
      </c>
      <c r="G23" s="42">
        <f>G21*G22</f>
        <v>5</v>
      </c>
      <c r="I23" s="9"/>
      <c r="J23" s="7"/>
    </row>
    <row r="25" spans="1:10" ht="16.5" thickBot="1">
      <c r="A25" s="10" t="s">
        <v>16</v>
      </c>
      <c r="B25" s="21" t="s">
        <v>26</v>
      </c>
    </row>
    <row r="26" spans="1:10" ht="30">
      <c r="A26" s="61" t="s">
        <v>20</v>
      </c>
      <c r="B26" s="62" t="s">
        <v>18</v>
      </c>
      <c r="C26" s="63" t="s">
        <v>19</v>
      </c>
      <c r="E26" s="68"/>
      <c r="F26" s="69"/>
      <c r="G26"/>
      <c r="H26" s="2"/>
    </row>
    <row r="27" spans="1:10">
      <c r="A27" s="64" t="s">
        <v>28</v>
      </c>
      <c r="B27" s="65">
        <v>5</v>
      </c>
      <c r="C27" s="43">
        <f>SUMIFS(C33:C50,D33:D50,"k")</f>
        <v>5</v>
      </c>
      <c r="E27" s="68"/>
      <c r="F27" s="68"/>
      <c r="G27" s="57"/>
      <c r="H27" s="2"/>
    </row>
    <row r="28" spans="1:10">
      <c r="A28" s="64" t="s">
        <v>29</v>
      </c>
      <c r="B28" s="65">
        <v>9</v>
      </c>
      <c r="C28" s="43">
        <f>SUMIFS(C33:C51,D33:D51,"u")</f>
        <v>9</v>
      </c>
      <c r="E28" s="69"/>
      <c r="F28" s="69"/>
      <c r="G28"/>
      <c r="H28" s="2"/>
    </row>
    <row r="29" spans="1:10" ht="15.75" thickBot="1">
      <c r="A29" s="66" t="s">
        <v>30</v>
      </c>
      <c r="B29" s="67">
        <v>6</v>
      </c>
      <c r="C29" s="43">
        <f>SUMIFS(C33:C52,D33:D52,"a")</f>
        <v>6</v>
      </c>
      <c r="E29" s="69"/>
      <c r="F29" s="69"/>
      <c r="G29"/>
      <c r="H29" s="2"/>
    </row>
    <row r="30" spans="1:10">
      <c r="C30" s="11"/>
      <c r="D30" s="2"/>
      <c r="E30"/>
      <c r="F30"/>
      <c r="G30"/>
      <c r="H30" s="16"/>
    </row>
    <row r="31" spans="1:10" ht="16.5" thickBot="1">
      <c r="A31" s="12" t="s">
        <v>17</v>
      </c>
      <c r="B31" s="21" t="s">
        <v>27</v>
      </c>
      <c r="C31" s="57" t="s">
        <v>32</v>
      </c>
    </row>
    <row r="32" spans="1:10" s="4" customFormat="1" ht="30">
      <c r="A32" s="58" t="s">
        <v>14</v>
      </c>
      <c r="B32" s="59" t="s">
        <v>1</v>
      </c>
      <c r="C32" s="59" t="s">
        <v>9</v>
      </c>
      <c r="D32" s="60" t="s">
        <v>10</v>
      </c>
      <c r="E32" s="13"/>
      <c r="F32" s="3"/>
      <c r="G32" s="3"/>
      <c r="H32" s="3"/>
    </row>
    <row r="33" spans="1:4" ht="54" customHeight="1">
      <c r="A33" s="70" t="s">
        <v>44</v>
      </c>
      <c r="B33" s="75" t="s">
        <v>57</v>
      </c>
      <c r="C33" s="47">
        <v>1</v>
      </c>
      <c r="D33" s="51" t="s">
        <v>70</v>
      </c>
    </row>
    <row r="34" spans="1:4" ht="56.25" customHeight="1">
      <c r="A34" s="70" t="s">
        <v>52</v>
      </c>
      <c r="B34" s="75" t="s">
        <v>57</v>
      </c>
      <c r="C34" s="47">
        <v>1</v>
      </c>
      <c r="D34" s="51" t="s">
        <v>70</v>
      </c>
    </row>
    <row r="35" spans="1:4" ht="55.5" customHeight="1">
      <c r="A35" s="70" t="s">
        <v>55</v>
      </c>
      <c r="B35" s="75" t="s">
        <v>57</v>
      </c>
      <c r="C35" s="47">
        <v>1</v>
      </c>
      <c r="D35" s="51" t="s">
        <v>70</v>
      </c>
    </row>
    <row r="36" spans="1:4" ht="21.75" customHeight="1">
      <c r="A36" s="70" t="s">
        <v>45</v>
      </c>
      <c r="B36" s="52" t="s">
        <v>58</v>
      </c>
      <c r="C36" s="47">
        <v>1</v>
      </c>
      <c r="D36" s="53" t="s">
        <v>70</v>
      </c>
    </row>
    <row r="37" spans="1:4" ht="21" customHeight="1">
      <c r="A37" s="70" t="s">
        <v>46</v>
      </c>
      <c r="B37" s="52" t="s">
        <v>59</v>
      </c>
      <c r="C37" s="47">
        <v>1</v>
      </c>
      <c r="D37" s="51" t="s">
        <v>70</v>
      </c>
    </row>
    <row r="38" spans="1:4" ht="23.25" customHeight="1">
      <c r="A38" s="70" t="s">
        <v>47</v>
      </c>
      <c r="B38" s="50" t="s">
        <v>62</v>
      </c>
      <c r="C38" s="47">
        <v>1</v>
      </c>
      <c r="D38" s="51" t="s">
        <v>71</v>
      </c>
    </row>
    <row r="39" spans="1:4" ht="21" customHeight="1">
      <c r="A39" s="70" t="s">
        <v>48</v>
      </c>
      <c r="B39" s="50" t="s">
        <v>62</v>
      </c>
      <c r="C39" s="47">
        <v>1</v>
      </c>
      <c r="D39" s="51" t="s">
        <v>70</v>
      </c>
    </row>
    <row r="40" spans="1:4" ht="21.75" customHeight="1">
      <c r="A40" s="70" t="s">
        <v>56</v>
      </c>
      <c r="B40" s="50" t="s">
        <v>63</v>
      </c>
      <c r="C40" s="47">
        <v>1</v>
      </c>
      <c r="D40" s="51" t="s">
        <v>70</v>
      </c>
    </row>
    <row r="41" spans="1:4" ht="24" customHeight="1">
      <c r="A41" s="70" t="s">
        <v>73</v>
      </c>
      <c r="B41" s="50" t="s">
        <v>64</v>
      </c>
      <c r="C41" s="47">
        <v>1</v>
      </c>
      <c r="D41" s="51" t="s">
        <v>70</v>
      </c>
    </row>
    <row r="42" spans="1:4" ht="27" customHeight="1">
      <c r="A42" s="70" t="s">
        <v>74</v>
      </c>
      <c r="B42" s="50" t="s">
        <v>64</v>
      </c>
      <c r="C42" s="47">
        <v>1</v>
      </c>
      <c r="D42" s="51" t="s">
        <v>70</v>
      </c>
    </row>
    <row r="43" spans="1:4" ht="24" customHeight="1">
      <c r="A43" s="70" t="s">
        <v>75</v>
      </c>
      <c r="B43" s="50" t="s">
        <v>65</v>
      </c>
      <c r="C43" s="47">
        <v>1</v>
      </c>
      <c r="D43" s="51" t="s">
        <v>72</v>
      </c>
    </row>
    <row r="44" spans="1:4" ht="21.75" customHeight="1">
      <c r="A44" s="70" t="s">
        <v>49</v>
      </c>
      <c r="B44" s="50" t="s">
        <v>65</v>
      </c>
      <c r="C44" s="47">
        <v>2</v>
      </c>
      <c r="D44" s="51" t="s">
        <v>72</v>
      </c>
    </row>
    <row r="45" spans="1:4" ht="21.75" customHeight="1">
      <c r="A45" s="70" t="s">
        <v>50</v>
      </c>
      <c r="B45" s="50" t="s">
        <v>63</v>
      </c>
      <c r="C45" s="47">
        <v>2</v>
      </c>
      <c r="D45" s="51" t="s">
        <v>72</v>
      </c>
    </row>
    <row r="46" spans="1:4" ht="24" customHeight="1">
      <c r="A46" s="70" t="s">
        <v>53</v>
      </c>
      <c r="B46" s="50" t="s">
        <v>54</v>
      </c>
      <c r="C46" s="47">
        <v>5</v>
      </c>
      <c r="D46" s="51" t="s">
        <v>71</v>
      </c>
    </row>
    <row r="47" spans="1:4" hidden="1">
      <c r="A47" s="49"/>
      <c r="B47" s="50"/>
      <c r="C47" s="47"/>
      <c r="D47" s="51"/>
    </row>
    <row r="48" spans="1:4" hidden="1">
      <c r="A48" s="49"/>
      <c r="B48" s="50"/>
      <c r="C48" s="47"/>
      <c r="D48" s="51"/>
    </row>
    <row r="49" spans="1:4" hidden="1">
      <c r="A49" s="49"/>
      <c r="B49" s="50"/>
      <c r="C49" s="47"/>
      <c r="D49" s="51"/>
    </row>
    <row r="50" spans="1:4" ht="15.75" thickBot="1">
      <c r="A50" s="54"/>
      <c r="B50" s="55"/>
      <c r="C50" s="48"/>
      <c r="D50" s="56"/>
    </row>
    <row r="51" spans="1:4">
      <c r="A51" s="20" t="s">
        <v>21</v>
      </c>
      <c r="B51" s="20" t="s">
        <v>21</v>
      </c>
      <c r="C51" s="20" t="s">
        <v>21</v>
      </c>
      <c r="D51" s="20" t="s">
        <v>21</v>
      </c>
    </row>
  </sheetData>
  <sheetProtection sort="0" autoFilter="0"/>
  <conditionalFormatting sqref="C6">
    <cfRule type="cellIs" dxfId="24" priority="32" operator="notEqual">
      <formula>((D6*$D$22)+(E6*$E$22)+(F6*$F$22)+(G6*$G$22))</formula>
    </cfRule>
  </conditionalFormatting>
  <conditionalFormatting sqref="C7">
    <cfRule type="cellIs" dxfId="23" priority="31" operator="notEqual">
      <formula>((D7*$D$22)+(E7*$E$22)+(F7*$F$22)+(G7*$G$22))</formula>
    </cfRule>
  </conditionalFormatting>
  <conditionalFormatting sqref="C8">
    <cfRule type="cellIs" dxfId="22" priority="30" operator="notEqual">
      <formula>((D8*$D$22)+(E8*$E$22)+(F8*$F$22)+(G8*$G$22))</formula>
    </cfRule>
  </conditionalFormatting>
  <conditionalFormatting sqref="C9">
    <cfRule type="cellIs" dxfId="21" priority="29" operator="notEqual">
      <formula>((D9*$D$22)+(E9*$E$22)+(F9*$F$22)+(G9*$G$22))</formula>
    </cfRule>
  </conditionalFormatting>
  <conditionalFormatting sqref="C10:C15">
    <cfRule type="cellIs" dxfId="20" priority="28" operator="notEqual">
      <formula>((D10*$D$22)+(E10*$E$22)+(F10*$F$22)+(G10*$G$22))</formula>
    </cfRule>
  </conditionalFormatting>
  <conditionalFormatting sqref="C16">
    <cfRule type="cellIs" dxfId="19" priority="27" operator="notEqual">
      <formula>((D16*$D$22)+(E16*$E$22)+(F16*$F$22)+(G16*$G$22))</formula>
    </cfRule>
  </conditionalFormatting>
  <conditionalFormatting sqref="C17">
    <cfRule type="cellIs" dxfId="18" priority="26" operator="notEqual">
      <formula>((D17*$D$22)+(E17*$E$22)+(F17*$F$22)+(G17*$G$22))</formula>
    </cfRule>
  </conditionalFormatting>
  <conditionalFormatting sqref="C18:C19">
    <cfRule type="cellIs" dxfId="17" priority="25" operator="notEqual">
      <formula>((D18*$D$22)+(E18*$E$22)+(F18*$F$22)+(G18*$G$22))</formula>
    </cfRule>
  </conditionalFormatting>
  <conditionalFormatting sqref="C20">
    <cfRule type="cellIs" dxfId="16" priority="23" operator="notEqual">
      <formula>((D20*$D$22)+(E20*$E$22)+(F20*$F$22)+(G20*$G$22))</formula>
    </cfRule>
  </conditionalFormatting>
  <conditionalFormatting sqref="J6:J20">
    <cfRule type="cellIs" dxfId="15" priority="22" operator="notEqual">
      <formula>C6</formula>
    </cfRule>
  </conditionalFormatting>
  <conditionalFormatting sqref="C27">
    <cfRule type="cellIs" dxfId="14" priority="21" operator="notEqual">
      <formula>B27</formula>
    </cfRule>
  </conditionalFormatting>
  <conditionalFormatting sqref="J7">
    <cfRule type="cellIs" dxfId="13" priority="20" operator="notEqual">
      <formula>C7</formula>
    </cfRule>
  </conditionalFormatting>
  <conditionalFormatting sqref="J8">
    <cfRule type="cellIs" dxfId="12" priority="19" operator="notEqual">
      <formula>C8</formula>
    </cfRule>
  </conditionalFormatting>
  <conditionalFormatting sqref="J9">
    <cfRule type="cellIs" dxfId="11" priority="18" operator="notEqual">
      <formula>C9</formula>
    </cfRule>
  </conditionalFormatting>
  <conditionalFormatting sqref="J10:J15">
    <cfRule type="cellIs" dxfId="10" priority="17" operator="notEqual">
      <formula>C10</formula>
    </cfRule>
  </conditionalFormatting>
  <conditionalFormatting sqref="J16">
    <cfRule type="cellIs" dxfId="9" priority="16" operator="notEqual">
      <formula>C16</formula>
    </cfRule>
  </conditionalFormatting>
  <conditionalFormatting sqref="J17">
    <cfRule type="cellIs" dxfId="8" priority="15" operator="notEqual">
      <formula>C17</formula>
    </cfRule>
  </conditionalFormatting>
  <conditionalFormatting sqref="J18:J19">
    <cfRule type="cellIs" dxfId="7" priority="14" operator="notEqual">
      <formula>C18</formula>
    </cfRule>
  </conditionalFormatting>
  <conditionalFormatting sqref="J20">
    <cfRule type="cellIs" dxfId="6" priority="12" operator="notEqual">
      <formula>C20</formula>
    </cfRule>
  </conditionalFormatting>
  <conditionalFormatting sqref="C28">
    <cfRule type="cellIs" dxfId="5" priority="11" operator="notEqual">
      <formula>B28</formula>
    </cfRule>
  </conditionalFormatting>
  <conditionalFormatting sqref="C29">
    <cfRule type="cellIs" dxfId="4" priority="10" operator="notEqual">
      <formula>B29</formula>
    </cfRule>
  </conditionalFormatting>
  <conditionalFormatting sqref="C19">
    <cfRule type="cellIs" dxfId="3" priority="2" operator="notEqual">
      <formula>((D19*$D$22)+(E19*$E$22)+(F19*$F$22)+(G19*$G$22))</formula>
    </cfRule>
  </conditionalFormatting>
  <conditionalFormatting sqref="D21">
    <cfRule type="cellIs" dxfId="2" priority="35" operator="notEqual">
      <formula>SUM(D6:D20)</formula>
    </cfRule>
  </conditionalFormatting>
  <conditionalFormatting sqref="E21:G21">
    <cfRule type="cellIs" dxfId="1" priority="36" operator="notEqual">
      <formula>SUM(E6:E20)</formula>
    </cfRule>
  </conditionalFormatting>
  <conditionalFormatting sqref="C15">
    <cfRule type="cellIs" dxfId="0" priority="1" operator="notEqual">
      <formula>((D15*$D$22)+(E15*$E$22)+(F15*$F$22)+(G15*$G$22))</formula>
    </cfRule>
  </conditionalFormatting>
  <dataValidations count="2">
    <dataValidation type="list" allowBlank="1" showInputMessage="1" showErrorMessage="1" sqref="D33:D50">
      <formula1>"K,U,A"</formula1>
    </dataValidation>
    <dataValidation type="list" allowBlank="1" showInputMessage="1" showErrorMessage="1" sqref="B33:B50">
      <formula1>Chapter_Name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Blueprint_20 Marks</vt:lpstr>
      <vt:lpstr>'Blueprint_20 Marks'!Chapter_Name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Sangeeta Mallah</dc:creator>
  <cp:lastModifiedBy>Sangeeta Mallah</cp:lastModifiedBy>
  <dcterms:created xsi:type="dcterms:W3CDTF">2019-03-25T09:04:39Z</dcterms:created>
  <dcterms:modified xsi:type="dcterms:W3CDTF">2019-12-27T06:05:46Z</dcterms:modified>
</cp:coreProperties>
</file>