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ijay\2019-2020\SVN\Assessment\CBSE\Yearly Exam\4.Formatted\Gr04\Set-1\"/>
    </mc:Choice>
  </mc:AlternateContent>
  <bookViews>
    <workbookView xWindow="60" yWindow="30" windowWidth="10155" windowHeight="8280"/>
  </bookViews>
  <sheets>
    <sheet name="Blueprint_20 Marks" sheetId="5" r:id="rId1"/>
  </sheets>
  <definedNames>
    <definedName name="_xlnm._FilterDatabase" localSheetId="0" hidden="1">'Blueprint_20 Marks'!$A$5:$J$31</definedName>
    <definedName name="Chapter_Name" localSheetId="0">'Blueprint_20 Marks'!$B$6:$B$28</definedName>
    <definedName name="Chapter_Nam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36" i="5" l="1"/>
  <c r="C35" i="5"/>
  <c r="F31" i="5"/>
  <c r="E31" i="5"/>
  <c r="D31" i="5"/>
  <c r="G31" i="5"/>
  <c r="J28" i="5"/>
  <c r="J27" i="5"/>
  <c r="J26" i="5"/>
  <c r="J9" i="5"/>
</calcChain>
</file>

<file path=xl/comments1.xml><?xml version="1.0" encoding="utf-8"?>
<comments xmlns="http://schemas.openxmlformats.org/spreadsheetml/2006/main">
  <authors>
    <author>Kaustubh Sutar</author>
  </authors>
  <commentList>
    <comment ref="B41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<sst xmlns="http://schemas.openxmlformats.org/spreadsheetml/2006/main" count="184" uniqueCount="110">
  <si>
    <t>Chapter Number</t>
  </si>
  <si>
    <t>Chapter Name</t>
  </si>
  <si>
    <t>1 mark</t>
  </si>
  <si>
    <t>2 marks</t>
  </si>
  <si>
    <t>4 marks</t>
  </si>
  <si>
    <t>5 marks</t>
  </si>
  <si>
    <t>Total no. of Questions</t>
  </si>
  <si>
    <t>Total No. of marks</t>
  </si>
  <si>
    <t>Marks per question</t>
  </si>
  <si>
    <t>Marks</t>
  </si>
  <si>
    <t>Type of Question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</si>
  <si>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</si>
  <si>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</si>
  <si>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</si>
  <si>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</si>
  <si>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</si>
  <si>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</si>
  <si>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</si>
  <si>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</si>
  <si>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</si>
  <si>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Domain</t>
  </si>
  <si>
    <t xml:space="preserve"> 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</si>
  <si>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</si>
  <si>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</si>
  <si>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</si>
  <si>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</si>
  <si>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</si>
  <si>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</si>
  <si>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</si>
  <si>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</si>
  <si>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</si>
  <si>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</si>
  <si>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</si>
  <si>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खंड- क</t>
  </si>
  <si>
    <t>खंड- ख</t>
  </si>
  <si>
    <t>खंड- ग</t>
  </si>
  <si>
    <t>Key:</t>
  </si>
  <si>
    <t xml:space="preserve">LR   =   Learning Resource </t>
  </si>
  <si>
    <t>IV</t>
  </si>
  <si>
    <t>Hindi</t>
  </si>
  <si>
    <t>LR + GB 12</t>
  </si>
  <si>
    <t>LR + GB 4</t>
  </si>
  <si>
    <t xml:space="preserve">TB    =   Text Book </t>
  </si>
  <si>
    <t xml:space="preserve">GB  =   Grammar Book </t>
  </si>
  <si>
    <t xml:space="preserve">CW =   Creative Writing  </t>
  </si>
  <si>
    <t>Q. 3 (ख)</t>
  </si>
  <si>
    <t>Q. 3 (ग)</t>
  </si>
  <si>
    <t>Q. 4  (क)</t>
  </si>
  <si>
    <t>Q. 4 (ख)</t>
  </si>
  <si>
    <t>LR + GB 7</t>
  </si>
  <si>
    <t>अपठित गद्यांश</t>
  </si>
  <si>
    <t>खंड- घ</t>
  </si>
  <si>
    <t>LR + GB 13</t>
  </si>
  <si>
    <t>Q. 1 (क)</t>
  </si>
  <si>
    <t>Q. 1 (ख)</t>
  </si>
  <si>
    <t>Q. 1 (ग)</t>
  </si>
  <si>
    <t>Q. 3 (घ)</t>
  </si>
  <si>
    <t>Q. 4 (ग)</t>
  </si>
  <si>
    <t>Q. 4 (घ)</t>
  </si>
  <si>
    <t>Q. 5 (ख)</t>
  </si>
  <si>
    <t>Q. 5 (ग)</t>
  </si>
  <si>
    <t>Q. 5 (घ)</t>
  </si>
  <si>
    <t>Q. 5 (क)</t>
  </si>
  <si>
    <t>Q. 6 (क)</t>
  </si>
  <si>
    <t>Q. 6 (ख)</t>
  </si>
  <si>
    <t>Q. 6 (ग)</t>
  </si>
  <si>
    <t>Q. 6 (घ)</t>
  </si>
  <si>
    <t>Q. 6 (ङ)</t>
  </si>
  <si>
    <t>Q. 7  (क)</t>
  </si>
  <si>
    <t>Q. 7 (ख)</t>
  </si>
  <si>
    <t>Q. 7 (ग)</t>
  </si>
  <si>
    <t>Q. 7 (घ)</t>
  </si>
  <si>
    <t>Q. 9  (क)</t>
  </si>
  <si>
    <t>Q. 9 (ख)</t>
  </si>
  <si>
    <t>LR</t>
  </si>
  <si>
    <t>LR - CW</t>
  </si>
  <si>
    <t>K</t>
  </si>
  <si>
    <t>U</t>
  </si>
  <si>
    <t>A</t>
  </si>
  <si>
    <t>Q. 2 (ख)</t>
  </si>
  <si>
    <t>Q. 2  (ग)</t>
  </si>
  <si>
    <t xml:space="preserve"> Yearly Examination</t>
  </si>
  <si>
    <t>विरामचिह्न</t>
  </si>
  <si>
    <t xml:space="preserve">वर्ण-विच्छेद </t>
  </si>
  <si>
    <t>वाक्य (भेद- अर्थ के आधार पर)</t>
  </si>
  <si>
    <t>स्वतंत्रता की ओर</t>
  </si>
  <si>
    <t>LR + TB 9</t>
  </si>
  <si>
    <t>सुनीता की पहिया कुर्सी</t>
  </si>
  <si>
    <t>LR + TB 12</t>
  </si>
  <si>
    <t>हुदहुद</t>
  </si>
  <si>
    <t>LR + TB 13</t>
  </si>
  <si>
    <t>मुफ़्त ही मुफ़्त</t>
  </si>
  <si>
    <t>LR + TB 14</t>
  </si>
  <si>
    <t>चित्र-वर्णन</t>
  </si>
  <si>
    <t>अनुभव-लेखन</t>
  </si>
  <si>
    <t>LR + GB 10</t>
  </si>
  <si>
    <t>LR + GB 2</t>
  </si>
  <si>
    <t xml:space="preserve">Q. 8  </t>
  </si>
  <si>
    <t>विलोम शब्द</t>
  </si>
  <si>
    <t>श्रुतिसमभिन्नार्थक शब्द</t>
  </si>
  <si>
    <t xml:space="preserve">अनेकार्थी शब्द </t>
  </si>
  <si>
    <t>लिंग</t>
  </si>
  <si>
    <t>काल</t>
  </si>
  <si>
    <t>Q. 2 (क)</t>
  </si>
  <si>
    <t>Q. 2 (घ)</t>
  </si>
  <si>
    <t>Q. 2  (ङ)</t>
  </si>
  <si>
    <t>Q. 2  (च)</t>
  </si>
  <si>
    <t>Q. 2 (छ)</t>
  </si>
  <si>
    <t xml:space="preserve">Q. 2 (ज) </t>
  </si>
  <si>
    <t>Q. 3 (क)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</si>
</sst>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2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634972</xdr:colOff>
      <xdr:row>31</xdr:row>
      <xdr:rowOff>31743</xdr:rowOff>
    </xdr:from>
    <xdr:to>
      <xdr:col>14</xdr:col>
      <xdr:colOff>149199</xdr:colOff>
      <xdr:row>33</xdr:row>
      <xdr:rowOff>97357</xdr:rowOff>
    </xdr:to>
    <xdr:sp macro="" textlink="">
      <xdr:nvSpPr>
        <xdr:cNvPr id="3" name="Rectangular Callout 2"/>
        <xdr:cNvSpPr/>
      </xdr:nvSpPr>
      <xdr:spPr>
        <a:xfrm>
          <a:off x="9408555" y="5789076"/>
          <a:ext cx="2181227" cy="467781"/>
        </a:xfrm>
        <a:prstGeom prst="wedgeRectCallout">
          <a:avLst>
            <a:gd name="adj1" fmla="val -171785"/>
            <a:gd name="adj2" fmla="val -15923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(This includes the total number of questions including the options)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169246</xdr:colOff>
      <xdr:row>33</xdr:row>
      <xdr:rowOff>190487</xdr:rowOff>
    </xdr:from>
    <xdr:to>
      <xdr:col>11</xdr:col>
      <xdr:colOff>207348</xdr:colOff>
      <xdr:row>36</xdr:row>
      <xdr:rowOff>85710</xdr:rowOff>
    </xdr:to>
    <xdr:sp macro="" textlink="">
      <xdr:nvSpPr>
        <xdr:cNvPr id="4" name="Rectangular Callout 3"/>
        <xdr:cNvSpPr/>
      </xdr:nvSpPr>
      <xdr:spPr>
        <a:xfrm>
          <a:off x="7037829" y="6349987"/>
          <a:ext cx="2609852" cy="657223"/>
        </a:xfrm>
        <a:prstGeom prst="wedgeRectCallout">
          <a:avLst>
            <a:gd name="adj1" fmla="val -163263"/>
            <a:gd name="adj2" fmla="val -15503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(This total includes 10 marks for optional questions. Actual total will be equal to 55 -5 = 50) 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12"/>
  <sheetViews>
    <sheetView showGridLines="0" tabSelected="1" zoomScaleNormal="100" workbookViewId="0">
      <selection activeCell="J41" sqref="J41"/>
    </sheetView>
  </sheetViews>
  <sheetFormatPr defaultColWidth="9" defaultRowHeight="15"/>
  <cols>
    <col min="1" max="1" width="16" style="1" bestFit="1" customWidth="1"/>
    <col min="2" max="2" width="36.85546875" style="1" customWidth="1"/>
    <col min="3" max="3" width="11.140625" style="1" customWidth="1"/>
    <col min="4" max="4" width="10.42578125" style="1" customWidth="1"/>
    <col min="5" max="5" width="12.28515625" style="1" bestFit="1" customWidth="1"/>
    <col min="6" max="6" width="7.7109375" style="1" bestFit="1" customWidth="1"/>
    <col min="7" max="7" width="8.5703125" style="1" customWidth="1"/>
    <col min="8" max="8" width="5.42578125" style="1" bestFit="1" customWidth="1"/>
    <col min="9" max="9" width="12.42578125" style="2" bestFit="1" customWidth="1"/>
    <col min="10" max="10" width="10.85546875" style="2" customWidth="1"/>
    <col min="11" max="257" width="10" style="2" customWidth="1"/>
    <col min="258" max="16384" width="9" style="2"/>
  </cols>
  <sheetData>
    <row r="1" spans="1:13">
      <c r="A1" s="1" t="s">
        <v>11</v>
      </c>
      <c r="B1" s="17" t="s">
        <v>38</v>
      </c>
      <c r="C1" s="1" t="s">
        <v>12</v>
      </c>
      <c r="D1" s="17" t="s">
        <v>39</v>
      </c>
      <c r="L1" s="20" t="s">
        <v>36</v>
      </c>
      <c r="M1" s="1"/>
    </row>
    <row r="2" spans="1:13">
      <c r="A2" s="1" t="s">
        <v>13</v>
      </c>
      <c r="B2" s="17" t="s">
        <v>81</v>
      </c>
      <c r="L2" s="2" t="s">
        <v>37</v>
      </c>
    </row>
    <row r="3" spans="1:13">
      <c r="B3" s="2"/>
      <c r="C3" s="2"/>
      <c r="D3" s="2"/>
      <c r="E3" s="2"/>
      <c r="F3" s="2"/>
      <c r="G3" s="2"/>
      <c r="H3" s="2"/>
      <c r="L3" s="70" t="s">
        <v>43</v>
      </c>
    </row>
    <row r="4" spans="1:13" ht="16.5" thickBot="1">
      <c r="A4" s="19" t="s">
        <v>15</v>
      </c>
      <c r="B4" s="22" t="s">
        <v>25</v>
      </c>
      <c r="C4" s="13"/>
      <c r="D4" s="13"/>
      <c r="E4" s="13"/>
      <c r="F4" s="13"/>
      <c r="G4" s="13"/>
      <c r="H4" s="13"/>
      <c r="I4" s="7"/>
      <c r="J4" s="26" t="s">
        <v>24</v>
      </c>
      <c r="L4" s="59" t="s">
        <v>42</v>
      </c>
    </row>
    <row r="5" spans="1:13" s="16" customFormat="1" ht="30">
      <c r="A5" s="27" t="s">
        <v>0</v>
      </c>
      <c r="B5" s="28" t="s">
        <v>1</v>
      </c>
      <c r="C5" s="29" t="s">
        <v>22</v>
      </c>
      <c r="D5" s="28" t="s">
        <v>2</v>
      </c>
      <c r="E5" s="28" t="s">
        <v>3</v>
      </c>
      <c r="F5" s="28" t="s">
        <v>4</v>
      </c>
      <c r="G5" s="30" t="s">
        <v>5</v>
      </c>
      <c r="H5" s="23"/>
      <c r="I5" s="23"/>
      <c r="J5" s="18" t="s">
        <v>23</v>
      </c>
      <c r="L5" s="2" t="s">
        <v>44</v>
      </c>
      <c r="M5" s="2"/>
    </row>
    <row r="6" spans="1:13">
      <c r="A6" s="72" t="s">
        <v>33</v>
      </c>
      <c r="B6" s="14"/>
      <c r="C6" s="14"/>
      <c r="D6" s="5"/>
      <c r="E6" s="5"/>
      <c r="F6" s="5"/>
      <c r="G6" s="32"/>
      <c r="H6" s="24"/>
      <c r="I6" s="24"/>
      <c r="J6" s="46"/>
    </row>
    <row r="7" spans="1:13" ht="20.25" customHeight="1">
      <c r="A7" s="73" t="s">
        <v>52</v>
      </c>
      <c r="B7" s="77" t="s">
        <v>50</v>
      </c>
      <c r="C7" s="14">
        <v>5</v>
      </c>
      <c r="D7" s="5">
        <v>1</v>
      </c>
      <c r="E7" s="5">
        <v>2</v>
      </c>
      <c r="F7" s="5"/>
      <c r="G7" s="32"/>
      <c r="H7" s="24"/>
      <c r="I7" s="24"/>
      <c r="J7" s="46">
        <v>5</v>
      </c>
    </row>
    <row r="8" spans="1:13">
      <c r="A8" s="72" t="s">
        <v>34</v>
      </c>
      <c r="B8" s="77"/>
      <c r="C8" s="14"/>
      <c r="D8" s="5"/>
      <c r="E8" s="5"/>
      <c r="F8" s="5"/>
      <c r="G8" s="32"/>
      <c r="H8" s="24"/>
      <c r="I8" s="24"/>
      <c r="J8" s="46"/>
    </row>
    <row r="9" spans="1:13" hidden="1">
      <c r="A9" s="73"/>
      <c r="B9" s="77"/>
      <c r="C9" s="14"/>
      <c r="D9" s="5"/>
      <c r="E9" s="5"/>
      <c r="F9" s="5"/>
      <c r="G9" s="32"/>
      <c r="H9" s="24"/>
      <c r="I9" s="24"/>
      <c r="J9" s="46">
        <f>SUMIFS($C$41:$C$111,$B$41:$B$111,B9)</f>
        <v>0</v>
      </c>
    </row>
    <row r="10" spans="1:13" ht="22.5" customHeight="1">
      <c r="A10" s="73" t="s">
        <v>40</v>
      </c>
      <c r="B10" s="77" t="s">
        <v>100</v>
      </c>
      <c r="C10" s="14">
        <v>2</v>
      </c>
      <c r="D10" s="5"/>
      <c r="E10" s="5">
        <v>1</v>
      </c>
      <c r="F10" s="5"/>
      <c r="G10" s="32"/>
      <c r="H10" s="24"/>
      <c r="I10" s="24"/>
      <c r="J10" s="46">
        <v>2</v>
      </c>
    </row>
    <row r="11" spans="1:13" ht="21.75" customHeight="1">
      <c r="A11" s="73" t="s">
        <v>40</v>
      </c>
      <c r="B11" s="77" t="s">
        <v>99</v>
      </c>
      <c r="C11" s="14">
        <v>2</v>
      </c>
      <c r="D11" s="5"/>
      <c r="E11" s="5">
        <v>1</v>
      </c>
      <c r="F11" s="5"/>
      <c r="G11" s="32"/>
      <c r="H11" s="24"/>
      <c r="I11" s="24"/>
      <c r="J11" s="46">
        <v>2</v>
      </c>
    </row>
    <row r="12" spans="1:13" ht="21.75" customHeight="1">
      <c r="A12" s="73" t="s">
        <v>40</v>
      </c>
      <c r="B12" s="77" t="s">
        <v>98</v>
      </c>
      <c r="C12" s="14">
        <v>1</v>
      </c>
      <c r="D12" s="5">
        <v>1</v>
      </c>
      <c r="E12" s="5"/>
      <c r="F12" s="5"/>
      <c r="G12" s="32"/>
      <c r="H12" s="24"/>
      <c r="I12" s="24"/>
      <c r="J12" s="46">
        <v>1</v>
      </c>
    </row>
    <row r="13" spans="1:13" ht="19.5" customHeight="1">
      <c r="A13" s="73" t="s">
        <v>41</v>
      </c>
      <c r="B13" s="77" t="s">
        <v>101</v>
      </c>
      <c r="C13" s="14">
        <v>1</v>
      </c>
      <c r="D13" s="5">
        <v>1</v>
      </c>
      <c r="E13" s="5"/>
      <c r="F13" s="5"/>
      <c r="G13" s="32"/>
      <c r="H13" s="24"/>
      <c r="I13" s="24"/>
      <c r="J13" s="46">
        <v>1</v>
      </c>
    </row>
    <row r="14" spans="1:13" ht="17.25" customHeight="1">
      <c r="A14" s="73" t="s">
        <v>49</v>
      </c>
      <c r="B14" s="77" t="s">
        <v>102</v>
      </c>
      <c r="C14" s="14">
        <v>1</v>
      </c>
      <c r="D14" s="5">
        <v>1</v>
      </c>
      <c r="E14" s="5"/>
      <c r="F14" s="5"/>
      <c r="G14" s="32"/>
      <c r="H14" s="24"/>
      <c r="I14" s="24"/>
      <c r="J14" s="46">
        <v>1</v>
      </c>
    </row>
    <row r="15" spans="1:13" ht="21" customHeight="1">
      <c r="A15" s="73" t="s">
        <v>95</v>
      </c>
      <c r="B15" s="77" t="s">
        <v>82</v>
      </c>
      <c r="C15" s="14">
        <v>1</v>
      </c>
      <c r="D15" s="5">
        <v>1</v>
      </c>
      <c r="E15" s="5"/>
      <c r="F15" s="5"/>
      <c r="G15" s="32"/>
      <c r="H15" s="24"/>
      <c r="I15" s="24"/>
      <c r="J15" s="46">
        <v>1</v>
      </c>
    </row>
    <row r="16" spans="1:13" ht="22.5" customHeight="1">
      <c r="A16" s="73" t="s">
        <v>96</v>
      </c>
      <c r="B16" s="77" t="s">
        <v>83</v>
      </c>
      <c r="C16" s="14">
        <v>1</v>
      </c>
      <c r="D16" s="5">
        <v>1</v>
      </c>
      <c r="E16" s="5"/>
      <c r="F16" s="5"/>
      <c r="G16" s="32"/>
      <c r="H16" s="24"/>
      <c r="I16" s="24"/>
      <c r="J16" s="46">
        <v>1</v>
      </c>
    </row>
    <row r="17" spans="1:10" ht="22.5" customHeight="1">
      <c r="A17" s="73" t="s">
        <v>74</v>
      </c>
      <c r="B17" s="77" t="s">
        <v>84</v>
      </c>
      <c r="C17" s="14">
        <v>1</v>
      </c>
      <c r="D17" s="5">
        <v>1</v>
      </c>
      <c r="E17" s="5"/>
      <c r="F17" s="5"/>
      <c r="G17" s="32"/>
      <c r="H17" s="24"/>
      <c r="I17" s="24"/>
      <c r="J17" s="46">
        <v>1</v>
      </c>
    </row>
    <row r="18" spans="1:10">
      <c r="A18" s="72" t="s">
        <v>35</v>
      </c>
      <c r="B18" s="76"/>
      <c r="C18" s="14"/>
      <c r="D18" s="5"/>
      <c r="E18" s="5"/>
      <c r="F18" s="5"/>
      <c r="G18" s="32"/>
      <c r="H18" s="24"/>
      <c r="I18" s="24"/>
      <c r="J18" s="46"/>
    </row>
    <row r="19" spans="1:10" ht="18" customHeight="1">
      <c r="A19" s="73" t="s">
        <v>86</v>
      </c>
      <c r="B19" s="77" t="s">
        <v>85</v>
      </c>
      <c r="C19" s="5">
        <v>6</v>
      </c>
      <c r="D19" s="5">
        <v>4</v>
      </c>
      <c r="E19" s="5">
        <v>1</v>
      </c>
      <c r="F19" s="5"/>
      <c r="G19" s="32"/>
      <c r="H19" s="24"/>
      <c r="I19" s="24"/>
      <c r="J19" s="46">
        <v>6</v>
      </c>
    </row>
    <row r="20" spans="1:10" ht="23.25" customHeight="1">
      <c r="A20" s="73" t="s">
        <v>88</v>
      </c>
      <c r="B20" s="77" t="s">
        <v>87</v>
      </c>
      <c r="C20" s="5">
        <v>7</v>
      </c>
      <c r="D20" s="5">
        <v>5</v>
      </c>
      <c r="E20" s="5">
        <v>1</v>
      </c>
      <c r="F20" s="5"/>
      <c r="G20" s="32"/>
      <c r="H20" s="24"/>
      <c r="I20" s="24"/>
      <c r="J20" s="46">
        <v>7</v>
      </c>
    </row>
    <row r="21" spans="1:10" ht="23.25" customHeight="1">
      <c r="A21" s="73" t="s">
        <v>90</v>
      </c>
      <c r="B21" s="77" t="s">
        <v>89</v>
      </c>
      <c r="C21" s="14">
        <v>6</v>
      </c>
      <c r="D21" s="5">
        <v>4</v>
      </c>
      <c r="E21" s="5">
        <v>1</v>
      </c>
      <c r="F21" s="5"/>
      <c r="G21" s="32"/>
      <c r="H21" s="24"/>
      <c r="I21" s="24"/>
      <c r="J21" s="46">
        <v>6</v>
      </c>
    </row>
    <row r="22" spans="1:10" ht="21" customHeight="1">
      <c r="A22" s="73" t="s">
        <v>92</v>
      </c>
      <c r="B22" s="77" t="s">
        <v>91</v>
      </c>
      <c r="C22" s="14">
        <v>6</v>
      </c>
      <c r="D22" s="5">
        <v>4</v>
      </c>
      <c r="E22" s="5">
        <v>1</v>
      </c>
      <c r="F22" s="5"/>
      <c r="G22" s="32"/>
      <c r="H22" s="24"/>
      <c r="I22" s="24"/>
      <c r="J22" s="46">
        <v>6</v>
      </c>
    </row>
    <row r="23" spans="1:10">
      <c r="A23" s="72" t="s">
        <v>51</v>
      </c>
      <c r="B23" s="77"/>
      <c r="C23" s="14"/>
      <c r="D23" s="5"/>
      <c r="E23" s="5"/>
      <c r="F23" s="5"/>
      <c r="G23" s="32"/>
      <c r="H23" s="24"/>
      <c r="I23" s="24"/>
      <c r="J23" s="46"/>
    </row>
    <row r="24" spans="1:10" ht="20.25" customHeight="1">
      <c r="A24" s="73" t="s">
        <v>52</v>
      </c>
      <c r="B24" s="77" t="s">
        <v>93</v>
      </c>
      <c r="C24" s="14">
        <v>5</v>
      </c>
      <c r="D24" s="5"/>
      <c r="E24" s="5"/>
      <c r="F24" s="5"/>
      <c r="G24" s="32">
        <v>1</v>
      </c>
      <c r="H24" s="24"/>
      <c r="I24" s="24"/>
      <c r="J24" s="46">
        <v>5</v>
      </c>
    </row>
    <row r="25" spans="1:10" ht="27.75" customHeight="1" thickBot="1">
      <c r="A25" s="73" t="s">
        <v>75</v>
      </c>
      <c r="B25" s="76" t="s">
        <v>94</v>
      </c>
      <c r="C25" s="14">
        <v>10</v>
      </c>
      <c r="D25" s="5"/>
      <c r="E25" s="5"/>
      <c r="F25" s="5"/>
      <c r="G25" s="32">
        <v>2</v>
      </c>
      <c r="H25" s="24"/>
      <c r="I25" s="24"/>
      <c r="J25" s="46">
        <v>10</v>
      </c>
    </row>
    <row r="26" spans="1:10" hidden="1">
      <c r="A26" s="31"/>
      <c r="B26" s="5"/>
      <c r="C26" s="14"/>
      <c r="D26" s="5"/>
      <c r="E26" s="5"/>
      <c r="F26" s="5"/>
      <c r="G26" s="32"/>
      <c r="H26" s="24"/>
      <c r="I26" s="24"/>
      <c r="J26" s="46">
        <f>SUMIFS($C$41:$C$111,$B$41:$B$111,B26)</f>
        <v>0</v>
      </c>
    </row>
    <row r="27" spans="1:10" hidden="1">
      <c r="A27" s="31"/>
      <c r="B27" s="5"/>
      <c r="C27" s="14"/>
      <c r="D27" s="5"/>
      <c r="E27" s="5"/>
      <c r="F27" s="5"/>
      <c r="G27" s="32"/>
      <c r="H27" s="24"/>
      <c r="I27" s="24"/>
      <c r="J27" s="46">
        <f>SUMIFS($C$41:$C$111,$B$41:$B$111,B27)</f>
        <v>0</v>
      </c>
    </row>
    <row r="28" spans="1:10" ht="15.75" hidden="1" thickBot="1">
      <c r="A28" s="33"/>
      <c r="B28" s="34"/>
      <c r="C28" s="35"/>
      <c r="D28" s="34"/>
      <c r="E28" s="34"/>
      <c r="F28" s="34"/>
      <c r="G28" s="36"/>
      <c r="H28" s="24"/>
      <c r="I28" s="24"/>
      <c r="J28" s="46">
        <f>SUMIFS($C$41:$C$111,$B$41:$B$111,B28)</f>
        <v>0</v>
      </c>
    </row>
    <row r="29" spans="1:10">
      <c r="A29" s="13"/>
      <c r="B29" s="37" t="s">
        <v>6</v>
      </c>
      <c r="C29" s="38"/>
      <c r="D29" s="39">
        <v>24</v>
      </c>
      <c r="E29" s="39">
        <v>8</v>
      </c>
      <c r="F29" s="39">
        <v>0</v>
      </c>
      <c r="G29" s="39">
        <v>3</v>
      </c>
      <c r="H29" s="25"/>
      <c r="I29" s="6"/>
      <c r="J29" s="7"/>
    </row>
    <row r="30" spans="1:10">
      <c r="A30" s="13"/>
      <c r="B30" s="40" t="s">
        <v>8</v>
      </c>
      <c r="C30" s="15"/>
      <c r="D30" s="8">
        <v>1</v>
      </c>
      <c r="E30" s="8">
        <v>2</v>
      </c>
      <c r="F30" s="8">
        <v>3</v>
      </c>
      <c r="G30" s="41">
        <v>5</v>
      </c>
      <c r="H30" s="48" t="s">
        <v>31</v>
      </c>
      <c r="I30" s="47"/>
      <c r="J30" s="7"/>
    </row>
    <row r="31" spans="1:10" ht="15.75" thickBot="1">
      <c r="A31" s="13"/>
      <c r="B31" s="42" t="s">
        <v>7</v>
      </c>
      <c r="C31" s="43">
        <f>SUM(C6:C28)</f>
        <v>55</v>
      </c>
      <c r="D31" s="43">
        <f>D29*D30</f>
        <v>24</v>
      </c>
      <c r="E31" s="43">
        <f>E29*E30</f>
        <v>16</v>
      </c>
      <c r="F31" s="43">
        <f>F29*F30</f>
        <v>0</v>
      </c>
      <c r="G31" s="44">
        <f>G29*G30</f>
        <v>15</v>
      </c>
      <c r="I31" s="9"/>
      <c r="J31" s="7"/>
    </row>
    <row r="33" spans="1:8" ht="16.5" thickBot="1">
      <c r="A33" s="10" t="s">
        <v>16</v>
      </c>
      <c r="B33" s="21" t="s">
        <v>26</v>
      </c>
      <c r="E33" s="20"/>
    </row>
    <row r="34" spans="1:8" ht="30">
      <c r="A34" s="63" t="s">
        <v>20</v>
      </c>
      <c r="B34" s="64" t="s">
        <v>18</v>
      </c>
      <c r="C34" s="65" t="s">
        <v>19</v>
      </c>
      <c r="E34"/>
      <c r="F34"/>
      <c r="G34"/>
      <c r="H34" s="2"/>
    </row>
    <row r="35" spans="1:8">
      <c r="A35" s="66" t="s">
        <v>28</v>
      </c>
      <c r="B35" s="67">
        <v>15</v>
      </c>
      <c r="C35" s="45">
        <f>SUMIFS(C41:C111,D41:D111,"k")</f>
        <v>15</v>
      </c>
      <c r="E35" s="70"/>
      <c r="F35"/>
      <c r="G35"/>
      <c r="H35" s="2"/>
    </row>
    <row r="36" spans="1:8">
      <c r="A36" s="66" t="s">
        <v>29</v>
      </c>
      <c r="B36" s="67">
        <v>22</v>
      </c>
      <c r="C36" s="45">
        <f>SUMIFS(C41:C112,D41:D112,"u")</f>
        <v>22</v>
      </c>
      <c r="E36" s="71"/>
      <c r="F36"/>
      <c r="G36"/>
      <c r="H36" s="2"/>
    </row>
    <row r="37" spans="1:8" ht="15.75" thickBot="1">
      <c r="A37" s="68" t="s">
        <v>30</v>
      </c>
      <c r="B37" s="69">
        <v>17</v>
      </c>
      <c r="C37" s="45">
        <v>17</v>
      </c>
      <c r="E37"/>
      <c r="F37"/>
      <c r="G37"/>
      <c r="H37" s="2"/>
    </row>
    <row r="38" spans="1:8">
      <c r="C38" s="11"/>
      <c r="D38" s="2"/>
      <c r="E38"/>
      <c r="F38"/>
      <c r="G38"/>
      <c r="H38" s="16"/>
    </row>
    <row r="39" spans="1:8" ht="16.5" thickBot="1">
      <c r="A39" s="12" t="s">
        <v>17</v>
      </c>
      <c r="B39" s="21" t="s">
        <v>27</v>
      </c>
      <c r="C39" s="59" t="s">
        <v>32</v>
      </c>
    </row>
    <row r="40" spans="1:8" s="4" customFormat="1" ht="30">
      <c r="A40" s="60" t="s">
        <v>14</v>
      </c>
      <c r="B40" s="61" t="s">
        <v>1</v>
      </c>
      <c r="C40" s="61" t="s">
        <v>9</v>
      </c>
      <c r="D40" s="62" t="s">
        <v>10</v>
      </c>
      <c r="E40" s="13"/>
      <c r="F40" s="3"/>
      <c r="G40" s="3"/>
      <c r="H40" s="3"/>
    </row>
    <row r="41" spans="1:8" ht="22.5" customHeight="1">
      <c r="A41" s="51" t="s">
        <v>53</v>
      </c>
      <c r="B41" s="52" t="s">
        <v>50</v>
      </c>
      <c r="C41" s="49">
        <v>2</v>
      </c>
      <c r="D41" s="53" t="s">
        <v>77</v>
      </c>
    </row>
    <row r="42" spans="1:8" ht="19.5" customHeight="1">
      <c r="A42" s="51" t="s">
        <v>54</v>
      </c>
      <c r="B42" s="52" t="s">
        <v>50</v>
      </c>
      <c r="C42" s="49">
        <v>2</v>
      </c>
      <c r="D42" s="53" t="s">
        <v>77</v>
      </c>
    </row>
    <row r="43" spans="1:8" ht="20.25" customHeight="1">
      <c r="A43" s="51" t="s">
        <v>55</v>
      </c>
      <c r="B43" s="52" t="s">
        <v>50</v>
      </c>
      <c r="C43" s="49">
        <v>1</v>
      </c>
      <c r="D43" s="53" t="s">
        <v>77</v>
      </c>
    </row>
    <row r="44" spans="1:8" ht="19.5" customHeight="1">
      <c r="A44" s="51" t="s">
        <v>103</v>
      </c>
      <c r="B44" s="74" t="s">
        <v>100</v>
      </c>
      <c r="C44" s="49">
        <v>2</v>
      </c>
      <c r="D44" s="55" t="s">
        <v>77</v>
      </c>
    </row>
    <row r="45" spans="1:8" ht="24" customHeight="1">
      <c r="A45" s="51" t="s">
        <v>79</v>
      </c>
      <c r="B45" s="74" t="s">
        <v>99</v>
      </c>
      <c r="C45" s="49">
        <v>2</v>
      </c>
      <c r="D45" s="53" t="s">
        <v>78</v>
      </c>
    </row>
    <row r="46" spans="1:8" ht="22.5" customHeight="1">
      <c r="A46" s="51" t="s">
        <v>80</v>
      </c>
      <c r="B46" s="74" t="s">
        <v>98</v>
      </c>
      <c r="C46" s="49">
        <v>1</v>
      </c>
      <c r="D46" s="53" t="s">
        <v>78</v>
      </c>
    </row>
    <row r="47" spans="1:8" ht="22.5" customHeight="1">
      <c r="A47" s="51" t="s">
        <v>104</v>
      </c>
      <c r="B47" s="54" t="s">
        <v>101</v>
      </c>
      <c r="C47" s="49">
        <v>1</v>
      </c>
      <c r="D47" s="53" t="s">
        <v>77</v>
      </c>
    </row>
    <row r="48" spans="1:8" ht="23.25" customHeight="1">
      <c r="A48" s="51" t="s">
        <v>105</v>
      </c>
      <c r="B48" s="52" t="s">
        <v>102</v>
      </c>
      <c r="C48" s="49">
        <v>1</v>
      </c>
      <c r="D48" s="53" t="s">
        <v>77</v>
      </c>
    </row>
    <row r="49" spans="1:4" ht="20.25" customHeight="1">
      <c r="A49" s="51" t="s">
        <v>106</v>
      </c>
      <c r="B49" s="52" t="s">
        <v>82</v>
      </c>
      <c r="C49" s="49">
        <v>1</v>
      </c>
      <c r="D49" s="53" t="s">
        <v>77</v>
      </c>
    </row>
    <row r="50" spans="1:4" ht="21" customHeight="1">
      <c r="A50" s="51" t="s">
        <v>107</v>
      </c>
      <c r="B50" s="52" t="s">
        <v>83</v>
      </c>
      <c r="C50" s="49">
        <v>1</v>
      </c>
      <c r="D50" s="53" t="s">
        <v>77</v>
      </c>
    </row>
    <row r="51" spans="1:4" ht="20.25" customHeight="1">
      <c r="A51" s="51" t="s">
        <v>108</v>
      </c>
      <c r="B51" s="52" t="s">
        <v>84</v>
      </c>
      <c r="C51" s="49">
        <v>1</v>
      </c>
      <c r="D51" s="53" t="s">
        <v>77</v>
      </c>
    </row>
    <row r="52" spans="1:4" ht="19.5" customHeight="1">
      <c r="A52" s="51" t="s">
        <v>109</v>
      </c>
      <c r="B52" s="54" t="s">
        <v>85</v>
      </c>
      <c r="C52" s="49">
        <v>1</v>
      </c>
      <c r="D52" s="53" t="s">
        <v>76</v>
      </c>
    </row>
    <row r="53" spans="1:4" ht="23.25" customHeight="1">
      <c r="A53" s="51" t="s">
        <v>45</v>
      </c>
      <c r="B53" s="54" t="s">
        <v>87</v>
      </c>
      <c r="C53" s="49">
        <v>1</v>
      </c>
      <c r="D53" s="53" t="s">
        <v>76</v>
      </c>
    </row>
    <row r="54" spans="1:4" ht="26.25" customHeight="1">
      <c r="A54" s="51" t="s">
        <v>46</v>
      </c>
      <c r="B54" s="54" t="s">
        <v>89</v>
      </c>
      <c r="C54" s="49">
        <v>1</v>
      </c>
      <c r="D54" s="53" t="s">
        <v>76</v>
      </c>
    </row>
    <row r="55" spans="1:4" ht="21.75" customHeight="1">
      <c r="A55" s="51" t="s">
        <v>56</v>
      </c>
      <c r="B55" s="54" t="s">
        <v>91</v>
      </c>
      <c r="C55" s="49">
        <v>1</v>
      </c>
      <c r="D55" s="53" t="s">
        <v>76</v>
      </c>
    </row>
    <row r="56" spans="1:4" ht="18" customHeight="1">
      <c r="A56" s="51" t="s">
        <v>47</v>
      </c>
      <c r="B56" s="54" t="s">
        <v>85</v>
      </c>
      <c r="C56" s="49">
        <v>1</v>
      </c>
      <c r="D56" s="53" t="s">
        <v>76</v>
      </c>
    </row>
    <row r="57" spans="1:4" ht="21.75" customHeight="1">
      <c r="A57" s="51" t="s">
        <v>48</v>
      </c>
      <c r="B57" s="54" t="s">
        <v>89</v>
      </c>
      <c r="C57" s="49">
        <v>1</v>
      </c>
      <c r="D57" s="53" t="s">
        <v>76</v>
      </c>
    </row>
    <row r="58" spans="1:4" ht="25.5" customHeight="1">
      <c r="A58" s="51" t="s">
        <v>57</v>
      </c>
      <c r="B58" s="54" t="s">
        <v>91</v>
      </c>
      <c r="C58" s="49">
        <v>1</v>
      </c>
      <c r="D58" s="53" t="s">
        <v>76</v>
      </c>
    </row>
    <row r="59" spans="1:4" ht="23.25" customHeight="1">
      <c r="A59" s="51" t="s">
        <v>58</v>
      </c>
      <c r="B59" s="54" t="s">
        <v>87</v>
      </c>
      <c r="C59" s="49">
        <v>1</v>
      </c>
      <c r="D59" s="53" t="s">
        <v>76</v>
      </c>
    </row>
    <row r="60" spans="1:4" ht="22.5" customHeight="1">
      <c r="A60" s="51" t="s">
        <v>62</v>
      </c>
      <c r="B60" s="54" t="s">
        <v>85</v>
      </c>
      <c r="C60" s="49">
        <v>1</v>
      </c>
      <c r="D60" s="53" t="s">
        <v>77</v>
      </c>
    </row>
    <row r="61" spans="1:4" ht="20.25" customHeight="1">
      <c r="A61" s="51" t="s">
        <v>59</v>
      </c>
      <c r="B61" s="54" t="s">
        <v>89</v>
      </c>
      <c r="C61" s="49">
        <v>1</v>
      </c>
      <c r="D61" s="53" t="s">
        <v>77</v>
      </c>
    </row>
    <row r="62" spans="1:4" ht="21.75" customHeight="1">
      <c r="A62" s="51" t="s">
        <v>60</v>
      </c>
      <c r="B62" s="54" t="s">
        <v>87</v>
      </c>
      <c r="C62" s="49">
        <v>1</v>
      </c>
      <c r="D62" s="53" t="s">
        <v>77</v>
      </c>
    </row>
    <row r="63" spans="1:4" ht="24" customHeight="1">
      <c r="A63" s="51" t="s">
        <v>61</v>
      </c>
      <c r="B63" s="54" t="s">
        <v>91</v>
      </c>
      <c r="C63" s="49">
        <v>1</v>
      </c>
      <c r="D63" s="53" t="s">
        <v>77</v>
      </c>
    </row>
    <row r="64" spans="1:4" ht="20.25" customHeight="1">
      <c r="A64" s="51" t="s">
        <v>63</v>
      </c>
      <c r="B64" s="54" t="s">
        <v>85</v>
      </c>
      <c r="C64" s="49">
        <v>1</v>
      </c>
      <c r="D64" s="53" t="s">
        <v>76</v>
      </c>
    </row>
    <row r="65" spans="1:4" ht="24" customHeight="1">
      <c r="A65" s="51" t="s">
        <v>64</v>
      </c>
      <c r="B65" s="54" t="s">
        <v>87</v>
      </c>
      <c r="C65" s="49">
        <v>1</v>
      </c>
      <c r="D65" s="53" t="s">
        <v>76</v>
      </c>
    </row>
    <row r="66" spans="1:4" ht="24.75" customHeight="1">
      <c r="A66" s="51" t="s">
        <v>65</v>
      </c>
      <c r="B66" s="54" t="s">
        <v>87</v>
      </c>
      <c r="C66" s="49">
        <v>1</v>
      </c>
      <c r="D66" s="53" t="s">
        <v>76</v>
      </c>
    </row>
    <row r="67" spans="1:4" ht="22.5" customHeight="1">
      <c r="A67" s="51" t="s">
        <v>66</v>
      </c>
      <c r="B67" s="54" t="s">
        <v>89</v>
      </c>
      <c r="C67" s="49">
        <v>1</v>
      </c>
      <c r="D67" s="53" t="s">
        <v>76</v>
      </c>
    </row>
    <row r="68" spans="1:4" ht="21.75" customHeight="1">
      <c r="A68" s="51" t="s">
        <v>67</v>
      </c>
      <c r="B68" s="54" t="s">
        <v>91</v>
      </c>
      <c r="C68" s="49">
        <v>1</v>
      </c>
      <c r="D68" s="53" t="s">
        <v>76</v>
      </c>
    </row>
    <row r="69" spans="1:4" ht="21" customHeight="1">
      <c r="A69" s="51" t="s">
        <v>68</v>
      </c>
      <c r="B69" s="54" t="s">
        <v>85</v>
      </c>
      <c r="C69" s="49">
        <v>2</v>
      </c>
      <c r="D69" s="53" t="s">
        <v>77</v>
      </c>
    </row>
    <row r="70" spans="1:4" ht="25.5" customHeight="1">
      <c r="A70" s="51" t="s">
        <v>69</v>
      </c>
      <c r="B70" s="54" t="s">
        <v>87</v>
      </c>
      <c r="C70" s="49">
        <v>2</v>
      </c>
      <c r="D70" s="53" t="s">
        <v>77</v>
      </c>
    </row>
    <row r="71" spans="1:4" ht="30" customHeight="1">
      <c r="A71" s="51" t="s">
        <v>70</v>
      </c>
      <c r="B71" s="52" t="s">
        <v>89</v>
      </c>
      <c r="C71" s="49">
        <v>2</v>
      </c>
      <c r="D71" s="53" t="s">
        <v>76</v>
      </c>
    </row>
    <row r="72" spans="1:4" ht="24" customHeight="1">
      <c r="A72" s="51" t="s">
        <v>71</v>
      </c>
      <c r="B72" s="52" t="s">
        <v>91</v>
      </c>
      <c r="C72" s="49">
        <v>2</v>
      </c>
      <c r="D72" s="53" t="s">
        <v>77</v>
      </c>
    </row>
    <row r="73" spans="1:4" ht="22.5" customHeight="1">
      <c r="A73" s="75" t="s">
        <v>97</v>
      </c>
      <c r="B73" s="52" t="s">
        <v>93</v>
      </c>
      <c r="C73" s="49">
        <v>5</v>
      </c>
      <c r="D73" s="53" t="s">
        <v>78</v>
      </c>
    </row>
    <row r="74" spans="1:4" ht="24" customHeight="1">
      <c r="A74" s="51" t="s">
        <v>72</v>
      </c>
      <c r="B74" s="52" t="s">
        <v>94</v>
      </c>
      <c r="C74" s="49">
        <v>5</v>
      </c>
      <c r="D74" s="53" t="s">
        <v>78</v>
      </c>
    </row>
    <row r="75" spans="1:4" ht="27" customHeight="1">
      <c r="A75" s="51" t="s">
        <v>73</v>
      </c>
      <c r="B75" s="52" t="s">
        <v>94</v>
      </c>
      <c r="C75" s="49">
        <v>5</v>
      </c>
      <c r="D75" s="53" t="s">
        <v>78</v>
      </c>
    </row>
    <row r="76" spans="1:4" hidden="1"/>
    <row r="77" spans="1:4" hidden="1">
      <c r="A77" s="51"/>
      <c r="B77" s="52"/>
      <c r="C77" s="49"/>
      <c r="D77" s="53"/>
    </row>
    <row r="78" spans="1:4" hidden="1">
      <c r="A78" s="51"/>
      <c r="B78" s="52"/>
      <c r="C78" s="49"/>
      <c r="D78" s="53"/>
    </row>
    <row r="79" spans="1:4" hidden="1">
      <c r="A79" s="51"/>
      <c r="B79" s="52"/>
      <c r="C79" s="49"/>
      <c r="D79" s="53"/>
    </row>
    <row r="80" spans="1:4" hidden="1">
      <c r="A80" s="51"/>
      <c r="B80" s="52"/>
      <c r="C80" s="49"/>
      <c r="D80" s="53"/>
    </row>
    <row r="81" spans="1:4" hidden="1">
      <c r="A81" s="51"/>
      <c r="B81" s="52"/>
      <c r="C81" s="49"/>
      <c r="D81" s="53"/>
    </row>
    <row r="82" spans="1:4" hidden="1">
      <c r="A82" s="51"/>
      <c r="B82" s="52"/>
      <c r="C82" s="49"/>
      <c r="D82" s="53"/>
    </row>
    <row r="83" spans="1:4" hidden="1">
      <c r="A83" s="51"/>
      <c r="B83" s="52"/>
      <c r="C83" s="49"/>
      <c r="D83" s="53"/>
    </row>
    <row r="84" spans="1:4" hidden="1">
      <c r="A84" s="51"/>
      <c r="B84" s="52"/>
      <c r="C84" s="49"/>
      <c r="D84" s="53"/>
    </row>
    <row r="85" spans="1:4" hidden="1">
      <c r="A85" s="51"/>
      <c r="B85" s="52"/>
      <c r="C85" s="49"/>
      <c r="D85" s="53"/>
    </row>
    <row r="86" spans="1:4" hidden="1">
      <c r="A86" s="51"/>
      <c r="B86" s="52"/>
      <c r="C86" s="49"/>
      <c r="D86" s="53"/>
    </row>
    <row r="87" spans="1:4" hidden="1">
      <c r="A87" s="51"/>
      <c r="B87" s="52"/>
      <c r="C87" s="49"/>
      <c r="D87" s="53"/>
    </row>
    <row r="88" spans="1:4" hidden="1">
      <c r="A88" s="51"/>
      <c r="B88" s="52"/>
      <c r="C88" s="49"/>
      <c r="D88" s="53"/>
    </row>
    <row r="89" spans="1:4" hidden="1">
      <c r="A89" s="51"/>
      <c r="B89" s="52"/>
      <c r="C89" s="49"/>
      <c r="D89" s="53"/>
    </row>
    <row r="90" spans="1:4" hidden="1">
      <c r="A90" s="51"/>
      <c r="B90" s="52"/>
      <c r="C90" s="49"/>
      <c r="D90" s="53"/>
    </row>
    <row r="91" spans="1:4" hidden="1">
      <c r="A91" s="51"/>
      <c r="B91" s="52"/>
      <c r="C91" s="49"/>
      <c r="D91" s="53"/>
    </row>
    <row r="92" spans="1:4" hidden="1">
      <c r="A92" s="51"/>
      <c r="B92" s="52"/>
      <c r="C92" s="49"/>
      <c r="D92" s="53"/>
    </row>
    <row r="93" spans="1:4" hidden="1">
      <c r="A93" s="51"/>
      <c r="B93" s="52"/>
      <c r="C93" s="49"/>
      <c r="D93" s="53"/>
    </row>
    <row r="94" spans="1:4" hidden="1">
      <c r="A94" s="51"/>
      <c r="B94" s="52"/>
      <c r="C94" s="49"/>
      <c r="D94" s="53"/>
    </row>
    <row r="95" spans="1:4" hidden="1">
      <c r="A95" s="51"/>
      <c r="B95" s="52"/>
      <c r="C95" s="49"/>
      <c r="D95" s="53"/>
    </row>
    <row r="96" spans="1:4" hidden="1">
      <c r="A96" s="51"/>
      <c r="B96" s="52"/>
      <c r="C96" s="49"/>
      <c r="D96" s="53"/>
    </row>
    <row r="97" spans="1:4" hidden="1">
      <c r="A97" s="51"/>
      <c r="B97" s="52"/>
      <c r="C97" s="49"/>
      <c r="D97" s="53"/>
    </row>
    <row r="98" spans="1:4" hidden="1">
      <c r="A98" s="51"/>
      <c r="B98" s="52"/>
      <c r="C98" s="49"/>
      <c r="D98" s="53"/>
    </row>
    <row r="99" spans="1:4" hidden="1">
      <c r="A99" s="51"/>
      <c r="B99" s="52"/>
      <c r="C99" s="49"/>
      <c r="D99" s="53"/>
    </row>
    <row r="100" spans="1:4" hidden="1">
      <c r="A100" s="51"/>
      <c r="B100" s="52"/>
      <c r="C100" s="49"/>
      <c r="D100" s="53"/>
    </row>
    <row r="101" spans="1:4" hidden="1">
      <c r="A101" s="51"/>
      <c r="B101" s="52"/>
      <c r="C101" s="49"/>
      <c r="D101" s="53"/>
    </row>
    <row r="102" spans="1:4" hidden="1">
      <c r="A102" s="51"/>
      <c r="B102" s="52"/>
      <c r="C102" s="49"/>
      <c r="D102" s="53"/>
    </row>
    <row r="103" spans="1:4" hidden="1">
      <c r="A103" s="51"/>
      <c r="B103" s="52"/>
      <c r="C103" s="49"/>
      <c r="D103" s="53"/>
    </row>
    <row r="104" spans="1:4" hidden="1">
      <c r="A104" s="51"/>
      <c r="B104" s="52"/>
      <c r="C104" s="49"/>
      <c r="D104" s="53"/>
    </row>
    <row r="105" spans="1:4" hidden="1">
      <c r="A105" s="51"/>
      <c r="B105" s="52"/>
      <c r="C105" s="49"/>
      <c r="D105" s="53"/>
    </row>
    <row r="106" spans="1:4" hidden="1">
      <c r="A106" s="51"/>
      <c r="B106" s="52"/>
      <c r="C106" s="49"/>
      <c r="D106" s="53"/>
    </row>
    <row r="107" spans="1:4" hidden="1">
      <c r="A107" s="51"/>
      <c r="B107" s="52"/>
      <c r="C107" s="49"/>
      <c r="D107" s="53"/>
    </row>
    <row r="108" spans="1:4" hidden="1">
      <c r="A108" s="51"/>
      <c r="B108" s="52"/>
      <c r="C108" s="49"/>
      <c r="D108" s="53"/>
    </row>
    <row r="109" spans="1:4" hidden="1">
      <c r="A109" s="51"/>
      <c r="B109" s="52"/>
      <c r="C109" s="49"/>
      <c r="D109" s="53"/>
    </row>
    <row r="110" spans="1:4" hidden="1">
      <c r="A110" s="51"/>
      <c r="B110" s="52"/>
      <c r="C110" s="49"/>
      <c r="D110" s="53"/>
    </row>
    <row r="111" spans="1:4" ht="15.75" thickBot="1">
      <c r="A111" s="56"/>
      <c r="B111" s="57"/>
      <c r="C111" s="50"/>
      <c r="D111" s="58"/>
    </row>
    <row r="112" spans="1:4">
      <c r="A112" s="20" t="s">
        <v>21</v>
      </c>
      <c r="B112" s="20" t="s">
        <v>21</v>
      </c>
      <c r="C112" s="20" t="s">
        <v>21</v>
      </c>
      <c r="D112" s="20" t="s">
        <v>21</v>
      </c>
    </row>
  </sheetData>
  <sheetProtection sheet="1" objects="1" scenarios="1" sort="0" autoFilter="0"/>
  <conditionalFormatting sqref="C6:C8 C23:C24">
    <cfRule type="cellIs" dxfId="22" priority="30" operator="notEqual">
      <formula>((D6*$D$30)+(E6*$E$30)+(F6*$F$30)+(G6*$G$30))</formula>
    </cfRule>
  </conditionalFormatting>
  <conditionalFormatting sqref="C9">
    <cfRule type="cellIs" dxfId="21" priority="29" operator="notEqual">
      <formula>((D9*$D$30)+(E9*$E$30)+(F9*$F$30)+(G9*$G$30))</formula>
    </cfRule>
  </conditionalFormatting>
  <conditionalFormatting sqref="C10:C14">
    <cfRule type="cellIs" dxfId="20" priority="28" operator="notEqual">
      <formula>((D10*$D$30)+(E10*$E$30)+(F10*$F$30)+(G10*$G$30))</formula>
    </cfRule>
  </conditionalFormatting>
  <conditionalFormatting sqref="C15:C22">
    <cfRule type="cellIs" dxfId="19" priority="26" operator="notEqual">
      <formula>((D15*$D$30)+(E15*$E$30)+(F15*$F$30)+(G15*$G$30))</formula>
    </cfRule>
  </conditionalFormatting>
  <conditionalFormatting sqref="C25">
    <cfRule type="cellIs" dxfId="18" priority="24" operator="notEqual">
      <formula>((D25*$D$30)+(E25*$E$30)+(F25*$F$30)+(G25*$G$30))</formula>
    </cfRule>
  </conditionalFormatting>
  <conditionalFormatting sqref="C26">
    <cfRule type="cellIs" dxfId="17" priority="23" operator="notEqual">
      <formula>((D26*$D$30)+(E26*$E$30)+(F26*$F$30)+(G26*$G$30))</formula>
    </cfRule>
  </conditionalFormatting>
  <conditionalFormatting sqref="C27">
    <cfRule type="cellIs" dxfId="16" priority="22" operator="notEqual">
      <formula>((D27*$D$30)+(E27*$E$30)+(F27*$F$30)+(G27*$G$30))</formula>
    </cfRule>
  </conditionalFormatting>
  <conditionalFormatting sqref="C28">
    <cfRule type="cellIs" dxfId="15" priority="21" operator="notEqual">
      <formula>((D28*$D$30)+(E28*$E$30)+(F28*$F$30)+(G28*$G$30))</formula>
    </cfRule>
  </conditionalFormatting>
  <conditionalFormatting sqref="J6:J8 J23:J24">
    <cfRule type="cellIs" dxfId="14" priority="20" operator="notEqual">
      <formula>C6</formula>
    </cfRule>
  </conditionalFormatting>
  <conditionalFormatting sqref="C35">
    <cfRule type="cellIs" dxfId="13" priority="19" operator="notEqual">
      <formula>B35</formula>
    </cfRule>
  </conditionalFormatting>
  <conditionalFormatting sqref="J9">
    <cfRule type="cellIs" dxfId="12" priority="18" operator="notEqual">
      <formula>C9</formula>
    </cfRule>
  </conditionalFormatting>
  <conditionalFormatting sqref="J10:J14">
    <cfRule type="cellIs" dxfId="11" priority="17" operator="notEqual">
      <formula>C10</formula>
    </cfRule>
  </conditionalFormatting>
  <conditionalFormatting sqref="J15:J22">
    <cfRule type="cellIs" dxfId="10" priority="15" operator="notEqual">
      <formula>C15</formula>
    </cfRule>
  </conditionalFormatting>
  <conditionalFormatting sqref="J25">
    <cfRule type="cellIs" dxfId="9" priority="13" operator="notEqual">
      <formula>C25</formula>
    </cfRule>
  </conditionalFormatting>
  <conditionalFormatting sqref="J26">
    <cfRule type="cellIs" dxfId="8" priority="12" operator="notEqual">
      <formula>C26</formula>
    </cfRule>
  </conditionalFormatting>
  <conditionalFormatting sqref="J27">
    <cfRule type="cellIs" dxfId="7" priority="11" operator="notEqual">
      <formula>C27</formula>
    </cfRule>
  </conditionalFormatting>
  <conditionalFormatting sqref="J28">
    <cfRule type="cellIs" dxfId="6" priority="10" operator="notEqual">
      <formula>C28</formula>
    </cfRule>
  </conditionalFormatting>
  <conditionalFormatting sqref="C36">
    <cfRule type="cellIs" dxfId="5" priority="9" operator="notEqual">
      <formula>B36</formula>
    </cfRule>
  </conditionalFormatting>
  <conditionalFormatting sqref="C37">
    <cfRule type="cellIs" dxfId="4" priority="8" operator="notEqual">
      <formula>B37</formula>
    </cfRule>
  </conditionalFormatting>
  <conditionalFormatting sqref="D29">
    <cfRule type="cellIs" dxfId="3" priority="7" operator="notEqual">
      <formula>SUM(D6:D28)</formula>
    </cfRule>
  </conditionalFormatting>
  <conditionalFormatting sqref="E29">
    <cfRule type="cellIs" dxfId="2" priority="3" operator="notEqual">
      <formula>SUM(E6:E28)</formula>
    </cfRule>
  </conditionalFormatting>
  <conditionalFormatting sqref="F29">
    <cfRule type="cellIs" dxfId="1" priority="2" operator="notEqual">
      <formula>SUM(F6:F28)</formula>
    </cfRule>
  </conditionalFormatting>
  <conditionalFormatting sqref="G29">
    <cfRule type="cellIs" dxfId="0" priority="1" operator="notEqual">
      <formula>SUM(G6:G28)</formula>
    </cfRule>
  </conditionalFormatting>
  <dataValidations count="2">
    <dataValidation type="list" allowBlank="1" showInputMessage="1" showErrorMessage="1" sqref="D41:D75 D77:D111">
      <formula1>"K,U,A"</formula1>
    </dataValidation>
    <dataValidation type="list" allowBlank="1" showInputMessage="1" showErrorMessage="1" sqref="B77:B111 B41:B75">
      <formula1>Chapter_Name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Blueprint_20 Marks</vt:lpstr>
      <vt:lpstr>'Blueprint_20 Marks'!Chapter_Name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Sangeeta Mallah</dc:creator>
  <cp:lastModifiedBy>Vijay.Singh</cp:lastModifiedBy>
  <dcterms:created xsi:type="dcterms:W3CDTF">2019-03-25T09:04:39Z</dcterms:created>
  <dcterms:modified xsi:type="dcterms:W3CDTF">2020-01-14T06:54:55Z</dcterms:modified>
</cp:coreProperties>
</file>