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45" windowHeight="4635"/>
  </bookViews>
  <sheets>
    <sheet name="Blueprint_80 Marks" sheetId="5" r:id="rId1"/>
  </sheets>
  <definedNames>
    <definedName name="_xlnm._FilterDatabase" localSheetId="0" hidden="1">'Blueprint_80 Marks'!$A$5:$J$27</definedName>
    <definedName name="Chapter_Name" localSheetId="0">'Blueprint_80 Marks'!$B$6:$B$23</definedName>
    <definedName name="Chapter_Name">#REF!</definedName>
    <definedName name="_xlnm.Print_Area" localSheetId="0">'Blueprint_80 Marks'!$A$1:$G$98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/>
  <c r="J18" l="1"/>
  <c r="J17"/>
  <c r="J19"/>
  <c r="J21"/>
  <c r="J20"/>
  <c r="J8"/>
  <c r="J11"/>
  <c r="J7"/>
  <c r="G25"/>
  <c r="F27" l="1"/>
  <c r="E27"/>
  <c r="D27"/>
  <c r="G27"/>
  <c r="J23"/>
  <c r="J14"/>
  <c r="J10"/>
  <c r="J6"/>
  <c r="C27"/>
</calcChain>
</file>

<file path=xl/comments1.xml><?xml version="1.0" encoding="utf-8"?>
<comments xmlns="http://schemas.openxmlformats.org/spreadsheetml/2006/main">
  <authors>
    <author>Kaustubh Sutar</author>
  </authors>
  <commentList>
    <comment ref="B40" authorId="0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40" authorId="0">
      <text>
        <r>
          <rPr>
            <sz val="9"/>
            <color indexed="81"/>
            <rFont val="Tahoma"/>
            <family val="2"/>
          </rPr>
          <t>Use dropdown to choose the type of question.</t>
        </r>
      </text>
    </comment>
    <comment ref="E40" authorId="0">
      <text>
        <r>
          <rPr>
            <sz val="9"/>
            <color indexed="81"/>
            <rFont val="Tahoma"/>
            <family val="2"/>
          </rPr>
          <t>Use dropdown to choose the typology</t>
        </r>
      </text>
    </comment>
  </commentList>
</comments>
</file>

<file path=xl/sharedStrings.xml><?xml version="1.0" encoding="utf-8"?>
<sst xmlns="http://schemas.openxmlformats.org/spreadsheetml/2006/main" count="258" uniqueCount="93">
  <si>
    <t>Chapter Number</t>
  </si>
  <si>
    <t>Chapter Name</t>
  </si>
  <si>
    <t>1 mark</t>
  </si>
  <si>
    <t>Total no. of Questions</t>
  </si>
  <si>
    <t>Total No. of marks</t>
  </si>
  <si>
    <t>Marks per question</t>
  </si>
  <si>
    <t>Marks</t>
  </si>
  <si>
    <t>Type of Question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</si>
  <si>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</si>
  <si>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</si>
  <si>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</si>
  <si>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</si>
  <si>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</si>
  <si>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</si>
  <si>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</si>
  <si>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Domain</t>
  </si>
  <si>
    <t xml:space="preserve"> </t>
  </si>
  <si>
    <t xml:space="preserve">Expected Weightage </t>
  </si>
  <si>
    <t>Weightage  Given</t>
  </si>
  <si>
    <t>Validation cells</t>
  </si>
  <si>
    <t>Chapter wise weightage</t>
  </si>
  <si>
    <t>Domainwise Weightage</t>
  </si>
  <si>
    <t>Questionwise marks distribution</t>
  </si>
  <si>
    <t>Understanding (U)</t>
  </si>
  <si>
    <t>(To be filled by developer)</t>
  </si>
  <si>
    <t>3 marks</t>
  </si>
  <si>
    <t>5 marks</t>
  </si>
  <si>
    <t>This includes total number of questions including the options.</t>
  </si>
  <si>
    <t>Section A (1 mark each)</t>
  </si>
  <si>
    <t>SectionB (3 marks each)</t>
  </si>
  <si>
    <t>Section C (5 marks each)</t>
  </si>
  <si>
    <t>b.</t>
  </si>
  <si>
    <t>c.</t>
  </si>
  <si>
    <t>35A-a.</t>
  </si>
  <si>
    <t>35B-a</t>
  </si>
  <si>
    <t>Section D (Map  1 mark each)</t>
  </si>
  <si>
    <t xml:space="preserve">           Social Science</t>
  </si>
  <si>
    <t>Objective Type (OT) (1 mark)</t>
  </si>
  <si>
    <t xml:space="preserve">Remembering (R) </t>
  </si>
  <si>
    <t>Applying (A)</t>
  </si>
  <si>
    <t>Analysing and Evaluating (AE)</t>
  </si>
  <si>
    <t xml:space="preserve">Creating (C) </t>
  </si>
  <si>
    <t>Map Skills (MS)</t>
  </si>
  <si>
    <t>OT</t>
  </si>
  <si>
    <t>SA</t>
  </si>
  <si>
    <t>LA</t>
  </si>
  <si>
    <t>MS</t>
  </si>
  <si>
    <t>R</t>
  </si>
  <si>
    <t>U</t>
  </si>
  <si>
    <t>A</t>
  </si>
  <si>
    <t>AE</t>
  </si>
  <si>
    <t>C</t>
  </si>
  <si>
    <t>Typology</t>
  </si>
  <si>
    <t>SA 
(3 marks)</t>
  </si>
  <si>
    <t>LA 
(5 marks)</t>
  </si>
  <si>
    <t>Geo-3</t>
  </si>
  <si>
    <t>Map Skills</t>
  </si>
  <si>
    <t>This total includes 37 marks for optional questions. The actual total will be 117 - 37 = 80 marks</t>
  </si>
  <si>
    <t>d.</t>
  </si>
  <si>
    <t>YEARLY</t>
  </si>
  <si>
    <t>His-5</t>
  </si>
  <si>
    <t>His-8</t>
  </si>
  <si>
    <t>His-10</t>
  </si>
  <si>
    <t>SPL-7</t>
  </si>
  <si>
    <t>SPL-8</t>
  </si>
  <si>
    <t>SPL-9</t>
  </si>
  <si>
    <t>Geo-6</t>
  </si>
  <si>
    <t>SPL-3</t>
  </si>
  <si>
    <t>Geo-4</t>
  </si>
  <si>
    <t>VIIi</t>
  </si>
  <si>
    <t>From Trade to Territory The Company Establishes Power</t>
  </si>
  <si>
    <t>When People Rebel 1857 and after</t>
  </si>
  <si>
    <t>Women, Caste and Reform</t>
  </si>
  <si>
    <t>His-2</t>
  </si>
  <si>
    <t>The Making of the National Movement: 1870s-1947</t>
  </si>
  <si>
    <t>India after Independence</t>
  </si>
  <si>
    <t xml:space="preserve">The Indian Constitution </t>
  </si>
  <si>
    <t>Why do we need a Parliament?</t>
  </si>
  <si>
    <t>SPL-1</t>
  </si>
  <si>
    <t>Understanding Marginalisation</t>
  </si>
  <si>
    <t xml:space="preserve">Confronting Marginalisation </t>
  </si>
  <si>
    <t>Public Facilities</t>
  </si>
  <si>
    <t>Law and Social Justice</t>
  </si>
  <si>
    <t>SPL-10</t>
  </si>
  <si>
    <t>Land, Soil, Water, Natural Vegetation and Wildlife Resources</t>
  </si>
  <si>
    <t>Minerals and Power Resources</t>
  </si>
  <si>
    <t>Geo-2</t>
  </si>
  <si>
    <t>Agriculture</t>
  </si>
  <si>
    <t xml:space="preserve">Industries </t>
  </si>
  <si>
    <t xml:space="preserve">Human Resources </t>
  </si>
  <si>
    <t>Geo-5</t>
  </si>
  <si>
    <t>The Making of the National Movement: 1870s-1947/When People Rebel 1857 and after</t>
  </si>
  <si>
    <t>His-9/His-5</t>
  </si>
</sst>
</file>

<file path=xl/styles.xml><?xml version="1.0" encoding="utf-8"?>
<styleSheet xmlns="http://schemas.openxmlformats.org/spreadsheetml/2006/main">
  <fonts count="12">
    <font>
      <sz val="11"/>
      <name val="Calibri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FF0000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12">
    <dxf>
      <font>
        <color theme="0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FC115"/>
  <sheetViews>
    <sheetView showGridLines="0" tabSelected="1" zoomScale="90" zoomScaleNormal="90" workbookViewId="0">
      <selection activeCell="O15" sqref="O15"/>
    </sheetView>
  </sheetViews>
  <sheetFormatPr defaultColWidth="0" defaultRowHeight="15" zeroHeight="1"/>
  <cols>
    <col min="1" max="1" width="13.42578125" style="1" customWidth="1"/>
    <col min="2" max="2" width="36.85546875" style="1" customWidth="1"/>
    <col min="3" max="3" width="9.5703125" style="1" customWidth="1"/>
    <col min="4" max="4" width="8.140625" style="1" customWidth="1"/>
    <col min="5" max="5" width="8" style="1" customWidth="1"/>
    <col min="6" max="6" width="6.85546875" style="1" customWidth="1"/>
    <col min="7" max="7" width="8.5703125" style="1" customWidth="1"/>
    <col min="8" max="8" width="5.42578125" style="1" bestFit="1" customWidth="1"/>
    <col min="9" max="9" width="12.42578125" style="2" bestFit="1" customWidth="1"/>
    <col min="10" max="10" width="8.5703125" style="2" customWidth="1"/>
    <col min="11" max="23" width="2.7109375" style="2" customWidth="1"/>
    <col min="24" max="16374" width="2.7109375" style="2" hidden="1" customWidth="1"/>
    <col min="16375" max="16379" width="5.7109375" style="2" hidden="1" customWidth="1"/>
    <col min="16380" max="16383" width="9" style="2" hidden="1"/>
    <col min="16384" max="16384" width="2.85546875" style="2" hidden="1"/>
  </cols>
  <sheetData>
    <row r="1" spans="1:10" s="27" customFormat="1">
      <c r="A1" s="25" t="s">
        <v>8</v>
      </c>
      <c r="B1" s="26" t="s">
        <v>69</v>
      </c>
      <c r="C1" s="25" t="s">
        <v>9</v>
      </c>
      <c r="D1" s="26" t="s">
        <v>36</v>
      </c>
      <c r="E1" s="25"/>
      <c r="F1" s="25"/>
      <c r="G1" s="25"/>
      <c r="H1" s="25"/>
    </row>
    <row r="2" spans="1:10" s="27" customFormat="1">
      <c r="A2" s="25" t="s">
        <v>10</v>
      </c>
      <c r="B2" s="26" t="s">
        <v>59</v>
      </c>
      <c r="C2" s="25"/>
      <c r="D2" s="25"/>
      <c r="E2" s="25"/>
      <c r="F2" s="25"/>
      <c r="G2" s="25"/>
      <c r="H2" s="25"/>
    </row>
    <row r="3" spans="1:10" s="27" customFormat="1">
      <c r="A3" s="25"/>
    </row>
    <row r="4" spans="1:10" s="27" customFormat="1" ht="16.5" thickBot="1">
      <c r="A4" s="28" t="s">
        <v>12</v>
      </c>
      <c r="B4" s="29" t="s">
        <v>20</v>
      </c>
      <c r="C4" s="30"/>
      <c r="D4" s="30"/>
      <c r="E4" s="30"/>
      <c r="F4" s="30"/>
      <c r="G4" s="30"/>
      <c r="H4" s="30"/>
      <c r="I4" s="31"/>
      <c r="J4" s="32" t="s">
        <v>19</v>
      </c>
    </row>
    <row r="5" spans="1:10" s="39" customFormat="1" ht="45">
      <c r="A5" s="33" t="s">
        <v>0</v>
      </c>
      <c r="B5" s="34" t="s">
        <v>1</v>
      </c>
      <c r="C5" s="35" t="s">
        <v>17</v>
      </c>
      <c r="D5" s="34" t="s">
        <v>2</v>
      </c>
      <c r="E5" s="34" t="s">
        <v>25</v>
      </c>
      <c r="F5" s="34" t="s">
        <v>26</v>
      </c>
      <c r="G5" s="36" t="s">
        <v>56</v>
      </c>
      <c r="H5" s="37"/>
      <c r="I5" s="37"/>
      <c r="J5" s="38" t="s">
        <v>18</v>
      </c>
    </row>
    <row r="6" spans="1:10" s="27" customFormat="1" ht="30">
      <c r="A6" s="40" t="s">
        <v>73</v>
      </c>
      <c r="B6" s="41" t="s">
        <v>70</v>
      </c>
      <c r="C6" s="41">
        <v>3</v>
      </c>
      <c r="D6" s="41">
        <v>3</v>
      </c>
      <c r="E6" s="41">
        <v>0</v>
      </c>
      <c r="F6" s="41">
        <v>0</v>
      </c>
      <c r="G6" s="42">
        <v>0</v>
      </c>
      <c r="H6" s="4"/>
      <c r="I6" s="4"/>
      <c r="J6" s="7">
        <f t="shared" ref="J6:J11" si="0">SUMIFS($C$40:$C$112,$B$40:$B$112,B6)</f>
        <v>3</v>
      </c>
    </row>
    <row r="7" spans="1:10" s="27" customFormat="1">
      <c r="A7" s="40" t="s">
        <v>60</v>
      </c>
      <c r="B7" s="41" t="s">
        <v>71</v>
      </c>
      <c r="C7" s="41">
        <v>8</v>
      </c>
      <c r="D7" s="41">
        <v>2</v>
      </c>
      <c r="E7" s="41">
        <v>2</v>
      </c>
      <c r="F7" s="41">
        <v>0</v>
      </c>
      <c r="G7" s="42">
        <v>0</v>
      </c>
      <c r="H7" s="4"/>
      <c r="I7" s="4"/>
      <c r="J7" s="7">
        <f t="shared" si="0"/>
        <v>8</v>
      </c>
    </row>
    <row r="8" spans="1:10" s="27" customFormat="1">
      <c r="A8" s="40" t="s">
        <v>61</v>
      </c>
      <c r="B8" s="41" t="s">
        <v>72</v>
      </c>
      <c r="C8" s="41">
        <v>10</v>
      </c>
      <c r="D8" s="41">
        <v>2</v>
      </c>
      <c r="E8" s="41">
        <v>1</v>
      </c>
      <c r="F8" s="41">
        <v>1</v>
      </c>
      <c r="G8" s="42">
        <v>0</v>
      </c>
      <c r="H8" s="4"/>
      <c r="I8" s="4"/>
      <c r="J8" s="7">
        <f t="shared" si="0"/>
        <v>10</v>
      </c>
    </row>
    <row r="9" spans="1:10" s="27" customFormat="1" ht="45">
      <c r="A9" s="40" t="s">
        <v>92</v>
      </c>
      <c r="B9" s="41" t="s">
        <v>91</v>
      </c>
      <c r="C9" s="41">
        <v>9</v>
      </c>
      <c r="D9" s="41">
        <v>1</v>
      </c>
      <c r="E9" s="41">
        <v>2</v>
      </c>
      <c r="F9" s="41">
        <v>0</v>
      </c>
      <c r="G9" s="42">
        <v>2</v>
      </c>
      <c r="H9" s="4"/>
      <c r="I9" s="4"/>
      <c r="J9" s="7">
        <v>9</v>
      </c>
    </row>
    <row r="10" spans="1:10" s="27" customFormat="1">
      <c r="A10" s="40" t="s">
        <v>62</v>
      </c>
      <c r="B10" s="41" t="s">
        <v>75</v>
      </c>
      <c r="C10" s="41">
        <v>10</v>
      </c>
      <c r="D10" s="41">
        <v>0</v>
      </c>
      <c r="E10" s="41">
        <v>0</v>
      </c>
      <c r="F10" s="41">
        <v>2</v>
      </c>
      <c r="G10" s="42">
        <v>0</v>
      </c>
      <c r="H10" s="4"/>
      <c r="I10" s="4"/>
      <c r="J10" s="7">
        <f t="shared" si="0"/>
        <v>10</v>
      </c>
    </row>
    <row r="11" spans="1:10" s="27" customFormat="1">
      <c r="A11" s="40" t="s">
        <v>78</v>
      </c>
      <c r="B11" s="41" t="s">
        <v>76</v>
      </c>
      <c r="C11" s="41">
        <v>2</v>
      </c>
      <c r="D11" s="41">
        <v>2</v>
      </c>
      <c r="E11" s="41">
        <v>0</v>
      </c>
      <c r="F11" s="41">
        <v>0</v>
      </c>
      <c r="G11" s="42">
        <v>0</v>
      </c>
      <c r="H11" s="4"/>
      <c r="I11" s="4"/>
      <c r="J11" s="7">
        <f t="shared" si="0"/>
        <v>2</v>
      </c>
    </row>
    <row r="12" spans="1:10" s="27" customFormat="1">
      <c r="A12" s="40" t="s">
        <v>67</v>
      </c>
      <c r="B12" s="41" t="s">
        <v>77</v>
      </c>
      <c r="C12" s="41">
        <v>3</v>
      </c>
      <c r="D12" s="41">
        <v>0</v>
      </c>
      <c r="E12" s="41">
        <v>1</v>
      </c>
      <c r="F12" s="41">
        <v>0</v>
      </c>
      <c r="G12" s="42">
        <v>0</v>
      </c>
      <c r="H12" s="4"/>
      <c r="I12" s="4"/>
      <c r="J12" s="7">
        <v>3</v>
      </c>
    </row>
    <row r="13" spans="1:10" s="27" customFormat="1">
      <c r="A13" s="40" t="s">
        <v>63</v>
      </c>
      <c r="B13" s="41" t="s">
        <v>79</v>
      </c>
      <c r="C13" s="41">
        <v>9</v>
      </c>
      <c r="D13" s="41">
        <v>3</v>
      </c>
      <c r="E13" s="41">
        <v>2</v>
      </c>
      <c r="F13" s="41">
        <v>0</v>
      </c>
      <c r="G13" s="42">
        <v>0</v>
      </c>
      <c r="H13" s="4"/>
      <c r="I13" s="4"/>
      <c r="J13" s="7">
        <v>9</v>
      </c>
    </row>
    <row r="14" spans="1:10" s="27" customFormat="1">
      <c r="A14" s="40" t="s">
        <v>64</v>
      </c>
      <c r="B14" s="41" t="s">
        <v>80</v>
      </c>
      <c r="C14" s="41">
        <v>10</v>
      </c>
      <c r="D14" s="41">
        <v>0</v>
      </c>
      <c r="E14" s="41">
        <v>0</v>
      </c>
      <c r="F14" s="41">
        <v>2</v>
      </c>
      <c r="G14" s="42">
        <v>0</v>
      </c>
      <c r="H14" s="4"/>
      <c r="I14" s="4"/>
      <c r="J14" s="7">
        <f>SUMIFS($C$40:$C$112,$B$40:$B$112,B14)</f>
        <v>10</v>
      </c>
    </row>
    <row r="15" spans="1:10" s="27" customFormat="1">
      <c r="A15" s="40" t="s">
        <v>65</v>
      </c>
      <c r="B15" s="41" t="s">
        <v>81</v>
      </c>
      <c r="C15" s="41">
        <v>6</v>
      </c>
      <c r="D15" s="41">
        <v>3</v>
      </c>
      <c r="E15" s="41">
        <v>1</v>
      </c>
      <c r="F15" s="41">
        <v>0</v>
      </c>
      <c r="G15" s="42">
        <v>0</v>
      </c>
      <c r="H15" s="4"/>
      <c r="I15" s="4"/>
      <c r="J15" s="7">
        <v>6</v>
      </c>
    </row>
    <row r="16" spans="1:10" s="27" customFormat="1">
      <c r="A16" s="40" t="s">
        <v>83</v>
      </c>
      <c r="B16" s="41" t="s">
        <v>82</v>
      </c>
      <c r="C16" s="41">
        <v>9</v>
      </c>
      <c r="D16" s="41">
        <v>3</v>
      </c>
      <c r="E16" s="41">
        <v>2</v>
      </c>
      <c r="F16" s="41">
        <v>0</v>
      </c>
      <c r="G16" s="42">
        <v>0</v>
      </c>
      <c r="H16" s="4"/>
      <c r="I16" s="4"/>
      <c r="J16" s="7">
        <f t="shared" ref="J16:J21" si="1">SUMIFS($C$40:$C$112,$B$40:$B$112,B16)</f>
        <v>9</v>
      </c>
    </row>
    <row r="17" spans="1:10 16375:16379" s="27" customFormat="1" ht="30">
      <c r="A17" s="40" t="s">
        <v>86</v>
      </c>
      <c r="B17" s="41" t="s">
        <v>84</v>
      </c>
      <c r="C17" s="41">
        <v>3</v>
      </c>
      <c r="D17" s="41">
        <v>3</v>
      </c>
      <c r="E17" s="41">
        <v>0</v>
      </c>
      <c r="F17" s="41">
        <v>0</v>
      </c>
      <c r="G17" s="42">
        <v>0</v>
      </c>
      <c r="H17" s="4"/>
      <c r="I17" s="4"/>
      <c r="J17" s="7">
        <f t="shared" si="1"/>
        <v>3</v>
      </c>
    </row>
    <row r="18" spans="1:10 16375:16379" s="27" customFormat="1">
      <c r="A18" s="40" t="s">
        <v>55</v>
      </c>
      <c r="B18" s="41" t="s">
        <v>85</v>
      </c>
      <c r="C18" s="41">
        <v>5</v>
      </c>
      <c r="D18" s="41">
        <v>5</v>
      </c>
      <c r="E18" s="41">
        <v>0</v>
      </c>
      <c r="F18" s="41">
        <v>0</v>
      </c>
      <c r="G18" s="42">
        <v>0</v>
      </c>
      <c r="H18" s="4"/>
      <c r="I18" s="4"/>
      <c r="J18" s="7">
        <f t="shared" si="1"/>
        <v>5</v>
      </c>
    </row>
    <row r="19" spans="1:10 16375:16379" s="27" customFormat="1">
      <c r="A19" s="40" t="s">
        <v>68</v>
      </c>
      <c r="B19" s="41" t="s">
        <v>87</v>
      </c>
      <c r="C19" s="41">
        <v>10</v>
      </c>
      <c r="D19" s="41">
        <v>0</v>
      </c>
      <c r="E19" s="41">
        <v>0</v>
      </c>
      <c r="F19" s="41">
        <v>2</v>
      </c>
      <c r="G19" s="42">
        <v>0</v>
      </c>
      <c r="H19" s="4"/>
      <c r="I19" s="4"/>
      <c r="J19" s="7">
        <f t="shared" si="1"/>
        <v>10</v>
      </c>
    </row>
    <row r="20" spans="1:10 16375:16379" s="27" customFormat="1">
      <c r="A20" s="40" t="s">
        <v>90</v>
      </c>
      <c r="B20" s="41" t="s">
        <v>88</v>
      </c>
      <c r="C20" s="41">
        <v>9</v>
      </c>
      <c r="D20" s="41">
        <v>0</v>
      </c>
      <c r="E20" s="41">
        <v>0</v>
      </c>
      <c r="F20" s="41">
        <v>1</v>
      </c>
      <c r="G20" s="42">
        <v>4</v>
      </c>
      <c r="H20" s="4"/>
      <c r="I20" s="4"/>
      <c r="J20" s="7">
        <f t="shared" si="1"/>
        <v>9</v>
      </c>
    </row>
    <row r="21" spans="1:10 16375:16379" s="27" customFormat="1">
      <c r="A21" s="40" t="s">
        <v>66</v>
      </c>
      <c r="B21" s="41" t="s">
        <v>89</v>
      </c>
      <c r="C21" s="41">
        <v>11</v>
      </c>
      <c r="D21" s="41">
        <v>0</v>
      </c>
      <c r="E21" s="41">
        <v>2</v>
      </c>
      <c r="F21" s="41">
        <v>1</v>
      </c>
      <c r="G21" s="42">
        <v>0</v>
      </c>
      <c r="H21" s="4"/>
      <c r="I21" s="4"/>
      <c r="J21" s="7">
        <f t="shared" si="1"/>
        <v>11</v>
      </c>
    </row>
    <row r="22" spans="1:10 16375:16379" s="27" customFormat="1">
      <c r="A22" s="40"/>
      <c r="B22" s="41"/>
      <c r="C22" s="41"/>
      <c r="D22" s="41"/>
      <c r="E22" s="41"/>
      <c r="F22" s="41"/>
      <c r="G22" s="42"/>
      <c r="H22" s="4"/>
      <c r="I22" s="4"/>
      <c r="J22" s="7">
        <v>0</v>
      </c>
    </row>
    <row r="23" spans="1:10 16375:16379" s="27" customFormat="1" ht="15.75" thickBot="1">
      <c r="A23" s="43"/>
      <c r="B23" s="44"/>
      <c r="C23" s="41"/>
      <c r="D23" s="44"/>
      <c r="E23" s="44"/>
      <c r="F23" s="44"/>
      <c r="G23" s="45"/>
      <c r="H23" s="4"/>
      <c r="I23" s="4"/>
      <c r="J23" s="7">
        <f>SUMIFS($C$40:$C$112,$B$40:$B$112,B23)</f>
        <v>0</v>
      </c>
    </row>
    <row r="24" spans="1:10 16375:16379" s="27" customFormat="1" ht="15.75" thickBot="1">
      <c r="A24" s="72"/>
      <c r="B24" s="73"/>
      <c r="C24" s="74"/>
      <c r="D24" s="75"/>
      <c r="E24" s="75"/>
      <c r="F24" s="75"/>
      <c r="G24" s="76"/>
      <c r="H24" s="4"/>
      <c r="I24" s="4"/>
      <c r="J24" s="77"/>
    </row>
    <row r="25" spans="1:10 16375:16379" s="27" customFormat="1">
      <c r="A25" s="30"/>
      <c r="B25" s="46" t="s">
        <v>3</v>
      </c>
      <c r="C25" s="47"/>
      <c r="D25" s="48">
        <v>27</v>
      </c>
      <c r="E25" s="48">
        <v>13</v>
      </c>
      <c r="F25" s="48">
        <v>9</v>
      </c>
      <c r="G25" s="48">
        <f>SUM(G6:G23)</f>
        <v>6</v>
      </c>
      <c r="H25" s="49" t="s">
        <v>27</v>
      </c>
      <c r="I25" s="50"/>
      <c r="J25" s="31"/>
    </row>
    <row r="26" spans="1:10 16375:16379" s="27" customFormat="1">
      <c r="A26" s="30"/>
      <c r="B26" s="51" t="s">
        <v>5</v>
      </c>
      <c r="C26" s="52"/>
      <c r="D26" s="53">
        <v>1</v>
      </c>
      <c r="E26" s="53">
        <v>3</v>
      </c>
      <c r="F26" s="53">
        <v>5</v>
      </c>
      <c r="G26" s="54">
        <v>1</v>
      </c>
      <c r="H26" s="55"/>
      <c r="I26" s="56"/>
      <c r="J26" s="31"/>
    </row>
    <row r="27" spans="1:10 16375:16379" s="27" customFormat="1" ht="15.75" thickBot="1">
      <c r="A27" s="30"/>
      <c r="B27" s="57" t="s">
        <v>4</v>
      </c>
      <c r="C27" s="5">
        <f>SUM(C6:C24)</f>
        <v>117</v>
      </c>
      <c r="D27" s="5">
        <f>D25*D26</f>
        <v>27</v>
      </c>
      <c r="E27" s="5">
        <f>E25*E26</f>
        <v>39</v>
      </c>
      <c r="F27" s="5">
        <f>F25*F26</f>
        <v>45</v>
      </c>
      <c r="G27" s="6">
        <f>G25*G26</f>
        <v>6</v>
      </c>
      <c r="H27" s="25"/>
      <c r="I27" s="58"/>
      <c r="J27" s="31"/>
    </row>
    <row r="28" spans="1:10 16375:16379" s="27" customFormat="1">
      <c r="A28" s="25"/>
      <c r="B28" s="25"/>
      <c r="C28" s="59" t="s">
        <v>57</v>
      </c>
      <c r="D28" s="25"/>
      <c r="E28" s="25"/>
      <c r="F28" s="25"/>
      <c r="G28" s="25"/>
    </row>
    <row r="29" spans="1:10 16375:16379" s="27" customFormat="1" ht="16.5" thickBot="1">
      <c r="A29" s="60" t="s">
        <v>13</v>
      </c>
      <c r="B29" s="59" t="s">
        <v>21</v>
      </c>
      <c r="C29" s="25"/>
      <c r="D29" s="25"/>
      <c r="E29" s="25"/>
      <c r="F29" s="25"/>
      <c r="G29" s="25"/>
      <c r="H29" s="25"/>
    </row>
    <row r="30" spans="1:10 16375:16379" s="27" customFormat="1" ht="45">
      <c r="A30" s="15" t="s">
        <v>15</v>
      </c>
      <c r="B30" s="21" t="s">
        <v>37</v>
      </c>
      <c r="C30" s="22" t="s">
        <v>53</v>
      </c>
      <c r="D30" s="22" t="s">
        <v>54</v>
      </c>
      <c r="E30" s="16" t="s">
        <v>42</v>
      </c>
      <c r="F30" s="25"/>
      <c r="XEV30" s="61" t="s">
        <v>43</v>
      </c>
      <c r="XEW30" s="61" t="s">
        <v>44</v>
      </c>
      <c r="XEX30" s="61" t="s">
        <v>45</v>
      </c>
      <c r="XEY30" s="61" t="s">
        <v>46</v>
      </c>
    </row>
    <row r="31" spans="1:10 16375:16379" s="27" customFormat="1" ht="30">
      <c r="A31" s="23" t="s">
        <v>38</v>
      </c>
      <c r="B31" s="71">
        <v>13</v>
      </c>
      <c r="C31" s="71">
        <v>15</v>
      </c>
      <c r="D31" s="71">
        <v>5</v>
      </c>
      <c r="E31" s="71">
        <v>0</v>
      </c>
      <c r="F31" s="25"/>
      <c r="XEU31" s="61" t="s">
        <v>47</v>
      </c>
    </row>
    <row r="32" spans="1:10 16375:16379" s="27" customFormat="1" ht="30">
      <c r="A32" s="23" t="s">
        <v>23</v>
      </c>
      <c r="B32" s="71">
        <v>7</v>
      </c>
      <c r="C32" s="71">
        <v>12</v>
      </c>
      <c r="D32" s="71">
        <v>20</v>
      </c>
      <c r="E32" s="71">
        <v>0</v>
      </c>
      <c r="F32" s="25"/>
      <c r="XEU32" s="61" t="s">
        <v>48</v>
      </c>
    </row>
    <row r="33" spans="1:8 16375:16375" s="27" customFormat="1">
      <c r="A33" s="23" t="s">
        <v>39</v>
      </c>
      <c r="B33" s="71">
        <v>3</v>
      </c>
      <c r="C33" s="71">
        <v>3</v>
      </c>
      <c r="D33" s="71">
        <v>15</v>
      </c>
      <c r="E33" s="71">
        <v>0</v>
      </c>
      <c r="F33" s="25"/>
      <c r="XEU33" s="61" t="s">
        <v>49</v>
      </c>
    </row>
    <row r="34" spans="1:8 16375:16375" s="27" customFormat="1" ht="45">
      <c r="A34" s="23" t="s">
        <v>40</v>
      </c>
      <c r="B34" s="71">
        <v>3</v>
      </c>
      <c r="C34" s="71">
        <v>9</v>
      </c>
      <c r="D34" s="71">
        <v>5</v>
      </c>
      <c r="E34" s="71">
        <v>0</v>
      </c>
      <c r="F34" s="25"/>
      <c r="XEU34" s="61" t="s">
        <v>50</v>
      </c>
    </row>
    <row r="35" spans="1:8 16375:16375" s="27" customFormat="1">
      <c r="A35" s="23" t="s">
        <v>41</v>
      </c>
      <c r="B35" s="71">
        <v>1</v>
      </c>
      <c r="C35" s="71">
        <v>0</v>
      </c>
      <c r="D35" s="71">
        <v>0</v>
      </c>
      <c r="E35" s="71">
        <v>0</v>
      </c>
      <c r="F35" s="25"/>
      <c r="XEU35" s="61" t="s">
        <v>51</v>
      </c>
    </row>
    <row r="36" spans="1:8 16375:16375" s="27" customFormat="1" ht="30.75" thickBot="1">
      <c r="A36" s="24" t="s">
        <v>42</v>
      </c>
      <c r="B36" s="71">
        <v>0</v>
      </c>
      <c r="C36" s="71">
        <v>0</v>
      </c>
      <c r="D36" s="71">
        <v>0</v>
      </c>
      <c r="E36" s="71">
        <v>6</v>
      </c>
      <c r="F36" s="25"/>
      <c r="XEU36" s="61" t="s">
        <v>46</v>
      </c>
    </row>
    <row r="37" spans="1:8 16375:16375" s="27" customFormat="1">
      <c r="A37" s="25"/>
      <c r="B37" s="25"/>
      <c r="C37" s="62"/>
      <c r="H37" s="39"/>
    </row>
    <row r="38" spans="1:8 16375:16375" s="27" customFormat="1" ht="16.5" thickBot="1">
      <c r="A38" s="63" t="s">
        <v>14</v>
      </c>
      <c r="B38" s="59" t="s">
        <v>22</v>
      </c>
      <c r="C38" s="64" t="s">
        <v>24</v>
      </c>
      <c r="D38" s="25"/>
      <c r="E38" s="25"/>
      <c r="F38" s="25"/>
      <c r="G38" s="25"/>
      <c r="H38" s="25"/>
    </row>
    <row r="39" spans="1:8 16375:16375" s="67" customFormat="1" ht="45">
      <c r="A39" s="65" t="s">
        <v>11</v>
      </c>
      <c r="B39" s="21" t="s">
        <v>1</v>
      </c>
      <c r="C39" s="21" t="s">
        <v>6</v>
      </c>
      <c r="D39" s="21" t="s">
        <v>52</v>
      </c>
      <c r="E39" s="21" t="s">
        <v>7</v>
      </c>
      <c r="F39" s="66"/>
      <c r="G39" s="66"/>
      <c r="H39" s="66"/>
    </row>
    <row r="40" spans="1:8 16375:16375">
      <c r="A40" s="17" t="s">
        <v>28</v>
      </c>
      <c r="B40" s="11"/>
      <c r="C40" s="8"/>
      <c r="D40" s="8"/>
      <c r="E40" s="18"/>
    </row>
    <row r="41" spans="1:8 16375:16375" ht="30">
      <c r="A41" s="10">
        <v>1</v>
      </c>
      <c r="B41" s="78" t="s">
        <v>70</v>
      </c>
      <c r="C41" s="8">
        <v>1</v>
      </c>
      <c r="D41" s="8" t="s">
        <v>47</v>
      </c>
      <c r="E41" s="18" t="s">
        <v>43</v>
      </c>
    </row>
    <row r="42" spans="1:8 16375:16375" ht="30">
      <c r="A42" s="19">
        <v>1</v>
      </c>
      <c r="B42" s="79" t="s">
        <v>70</v>
      </c>
      <c r="C42" s="8">
        <v>1</v>
      </c>
      <c r="D42" s="8" t="s">
        <v>47</v>
      </c>
      <c r="E42" s="18" t="s">
        <v>43</v>
      </c>
    </row>
    <row r="43" spans="1:8 16375:16375" ht="30">
      <c r="A43" s="10">
        <v>2</v>
      </c>
      <c r="B43" s="79" t="s">
        <v>70</v>
      </c>
      <c r="C43" s="8">
        <v>1</v>
      </c>
      <c r="D43" s="8" t="s">
        <v>49</v>
      </c>
      <c r="E43" s="18" t="s">
        <v>43</v>
      </c>
    </row>
    <row r="44" spans="1:8 16375:16375">
      <c r="A44" s="10">
        <v>3</v>
      </c>
      <c r="B44" s="12" t="s">
        <v>71</v>
      </c>
      <c r="C44" s="8">
        <v>1</v>
      </c>
      <c r="D44" s="8" t="s">
        <v>48</v>
      </c>
      <c r="E44" s="18" t="s">
        <v>43</v>
      </c>
    </row>
    <row r="45" spans="1:8 16375:16375" ht="15.75" customHeight="1">
      <c r="A45" s="10">
        <v>4</v>
      </c>
      <c r="B45" s="11" t="s">
        <v>71</v>
      </c>
      <c r="C45" s="8">
        <v>1</v>
      </c>
      <c r="D45" s="8" t="s">
        <v>48</v>
      </c>
      <c r="E45" s="18" t="s">
        <v>43</v>
      </c>
    </row>
    <row r="46" spans="1:8 16375:16375">
      <c r="A46" s="10">
        <v>5</v>
      </c>
      <c r="B46" s="11" t="s">
        <v>72</v>
      </c>
      <c r="C46" s="8">
        <v>1</v>
      </c>
      <c r="D46" s="8" t="s">
        <v>47</v>
      </c>
      <c r="E46" s="18" t="s">
        <v>43</v>
      </c>
    </row>
    <row r="47" spans="1:8 16375:16375">
      <c r="A47" s="10">
        <v>5</v>
      </c>
      <c r="B47" s="11" t="s">
        <v>72</v>
      </c>
      <c r="C47" s="8">
        <v>1</v>
      </c>
      <c r="D47" s="8" t="s">
        <v>47</v>
      </c>
      <c r="E47" s="18" t="s">
        <v>43</v>
      </c>
    </row>
    <row r="48" spans="1:8 16375:16375" ht="30">
      <c r="A48" s="10">
        <v>6</v>
      </c>
      <c r="B48" s="78" t="s">
        <v>74</v>
      </c>
      <c r="C48" s="8">
        <v>1</v>
      </c>
      <c r="D48" s="8" t="s">
        <v>47</v>
      </c>
      <c r="E48" s="18" t="s">
        <v>43</v>
      </c>
    </row>
    <row r="49" spans="1:8">
      <c r="A49" s="10">
        <v>7</v>
      </c>
      <c r="B49" s="11" t="s">
        <v>76</v>
      </c>
      <c r="C49" s="8">
        <v>1</v>
      </c>
      <c r="D49" s="70" t="s">
        <v>49</v>
      </c>
      <c r="E49" s="18" t="s">
        <v>43</v>
      </c>
    </row>
    <row r="50" spans="1:8">
      <c r="A50" s="10">
        <v>8</v>
      </c>
      <c r="B50" s="11" t="s">
        <v>76</v>
      </c>
      <c r="C50" s="8">
        <v>1</v>
      </c>
      <c r="D50" s="8" t="s">
        <v>47</v>
      </c>
      <c r="E50" s="18" t="s">
        <v>43</v>
      </c>
    </row>
    <row r="51" spans="1:8">
      <c r="A51" s="10">
        <v>9</v>
      </c>
      <c r="B51" s="11" t="s">
        <v>79</v>
      </c>
      <c r="C51" s="8">
        <v>1</v>
      </c>
      <c r="D51" s="8" t="s">
        <v>47</v>
      </c>
      <c r="E51" s="18" t="s">
        <v>43</v>
      </c>
      <c r="G51" s="2"/>
      <c r="H51" s="2"/>
    </row>
    <row r="52" spans="1:8">
      <c r="A52" s="10">
        <v>9</v>
      </c>
      <c r="B52" s="11" t="s">
        <v>79</v>
      </c>
      <c r="C52" s="8">
        <v>1</v>
      </c>
      <c r="D52" s="8" t="s">
        <v>47</v>
      </c>
      <c r="E52" s="18" t="s">
        <v>43</v>
      </c>
      <c r="G52" s="2"/>
      <c r="H52" s="2"/>
    </row>
    <row r="53" spans="1:8">
      <c r="A53" s="10">
        <v>10</v>
      </c>
      <c r="B53" s="11" t="s">
        <v>79</v>
      </c>
      <c r="C53" s="8">
        <v>1</v>
      </c>
      <c r="D53" s="8" t="s">
        <v>47</v>
      </c>
      <c r="E53" s="18" t="s">
        <v>43</v>
      </c>
      <c r="G53" s="2"/>
      <c r="H53" s="2"/>
    </row>
    <row r="54" spans="1:8">
      <c r="A54" s="10">
        <v>11</v>
      </c>
      <c r="B54" s="11" t="s">
        <v>81</v>
      </c>
      <c r="C54" s="8">
        <v>1</v>
      </c>
      <c r="D54" s="8" t="s">
        <v>50</v>
      </c>
      <c r="E54" s="18" t="s">
        <v>43</v>
      </c>
      <c r="G54" s="2"/>
      <c r="H54" s="2"/>
    </row>
    <row r="55" spans="1:8">
      <c r="A55" s="19">
        <v>11</v>
      </c>
      <c r="B55" s="11" t="s">
        <v>81</v>
      </c>
      <c r="C55" s="8">
        <v>1</v>
      </c>
      <c r="D55" s="8" t="s">
        <v>50</v>
      </c>
      <c r="E55" s="18" t="s">
        <v>43</v>
      </c>
      <c r="G55" s="2"/>
      <c r="H55" s="2"/>
    </row>
    <row r="56" spans="1:8">
      <c r="A56" s="10">
        <v>12</v>
      </c>
      <c r="B56" s="11" t="s">
        <v>81</v>
      </c>
      <c r="C56" s="8">
        <v>1</v>
      </c>
      <c r="D56" s="8" t="s">
        <v>48</v>
      </c>
      <c r="E56" s="18" t="s">
        <v>43</v>
      </c>
      <c r="G56" s="2"/>
      <c r="H56" s="2"/>
    </row>
    <row r="57" spans="1:8">
      <c r="A57" s="10">
        <v>13</v>
      </c>
      <c r="B57" s="11" t="s">
        <v>82</v>
      </c>
      <c r="C57" s="8">
        <v>1</v>
      </c>
      <c r="D57" s="8" t="s">
        <v>50</v>
      </c>
      <c r="E57" s="18" t="s">
        <v>43</v>
      </c>
      <c r="G57" s="2"/>
      <c r="H57" s="2"/>
    </row>
    <row r="58" spans="1:8">
      <c r="A58" s="10">
        <v>14</v>
      </c>
      <c r="B58" s="11" t="s">
        <v>82</v>
      </c>
      <c r="C58" s="8">
        <v>1</v>
      </c>
      <c r="D58" s="8" t="s">
        <v>48</v>
      </c>
      <c r="E58" s="18" t="s">
        <v>43</v>
      </c>
      <c r="G58" s="2"/>
      <c r="H58" s="2"/>
    </row>
    <row r="59" spans="1:8">
      <c r="A59" s="10">
        <v>14</v>
      </c>
      <c r="B59" s="11" t="s">
        <v>82</v>
      </c>
      <c r="C59" s="8">
        <v>1</v>
      </c>
      <c r="D59" s="8" t="s">
        <v>48</v>
      </c>
      <c r="E59" s="18" t="s">
        <v>43</v>
      </c>
      <c r="G59" s="2"/>
      <c r="H59" s="2"/>
    </row>
    <row r="60" spans="1:8" ht="30">
      <c r="A60" s="10">
        <v>15</v>
      </c>
      <c r="B60" s="78" t="s">
        <v>84</v>
      </c>
      <c r="C60" s="8">
        <v>1</v>
      </c>
      <c r="D60" s="8" t="s">
        <v>47</v>
      </c>
      <c r="E60" s="68" t="s">
        <v>43</v>
      </c>
      <c r="F60" s="69"/>
      <c r="G60" s="2"/>
      <c r="H60" s="2"/>
    </row>
    <row r="61" spans="1:8" ht="30">
      <c r="A61" s="10">
        <v>16</v>
      </c>
      <c r="B61" s="78" t="s">
        <v>84</v>
      </c>
      <c r="C61" s="8">
        <v>1</v>
      </c>
      <c r="D61" s="8" t="s">
        <v>48</v>
      </c>
      <c r="E61" s="18" t="s">
        <v>43</v>
      </c>
      <c r="G61" s="2"/>
      <c r="H61" s="2"/>
    </row>
    <row r="62" spans="1:8" ht="30">
      <c r="A62" s="19">
        <v>16</v>
      </c>
      <c r="B62" s="78" t="s">
        <v>84</v>
      </c>
      <c r="C62" s="8">
        <v>1</v>
      </c>
      <c r="D62" s="8" t="s">
        <v>48</v>
      </c>
      <c r="E62" s="18" t="s">
        <v>43</v>
      </c>
      <c r="G62" s="2"/>
      <c r="H62" s="2"/>
    </row>
    <row r="63" spans="1:8">
      <c r="A63" s="10">
        <v>17</v>
      </c>
      <c r="B63" s="11" t="s">
        <v>85</v>
      </c>
      <c r="C63" s="8">
        <v>1</v>
      </c>
      <c r="D63" s="8" t="s">
        <v>51</v>
      </c>
      <c r="E63" s="18" t="s">
        <v>43</v>
      </c>
      <c r="G63" s="2"/>
      <c r="H63" s="2"/>
    </row>
    <row r="64" spans="1:8">
      <c r="A64" s="10">
        <v>18</v>
      </c>
      <c r="B64" s="11" t="s">
        <v>85</v>
      </c>
      <c r="C64" s="8">
        <v>1</v>
      </c>
      <c r="D64" s="8" t="s">
        <v>47</v>
      </c>
      <c r="E64" s="18" t="s">
        <v>43</v>
      </c>
      <c r="G64" s="2"/>
      <c r="H64" s="2"/>
    </row>
    <row r="65" spans="1:8">
      <c r="A65" s="10">
        <v>18</v>
      </c>
      <c r="B65" s="11" t="s">
        <v>85</v>
      </c>
      <c r="C65" s="8">
        <v>1</v>
      </c>
      <c r="D65" s="8" t="s">
        <v>47</v>
      </c>
      <c r="E65" s="18" t="s">
        <v>43</v>
      </c>
      <c r="G65" s="2"/>
      <c r="H65" s="2"/>
    </row>
    <row r="66" spans="1:8">
      <c r="A66" s="10">
        <v>19</v>
      </c>
      <c r="B66" s="11" t="s">
        <v>85</v>
      </c>
      <c r="C66" s="8">
        <v>1</v>
      </c>
      <c r="D66" s="8" t="s">
        <v>47</v>
      </c>
      <c r="E66" s="18" t="s">
        <v>43</v>
      </c>
      <c r="G66" s="2"/>
      <c r="H66" s="2"/>
    </row>
    <row r="67" spans="1:8">
      <c r="A67" s="10">
        <v>20</v>
      </c>
      <c r="B67" s="11" t="s">
        <v>85</v>
      </c>
      <c r="C67" s="8">
        <v>1</v>
      </c>
      <c r="D67" s="8" t="s">
        <v>49</v>
      </c>
      <c r="E67" s="18" t="s">
        <v>43</v>
      </c>
      <c r="F67" s="2"/>
      <c r="G67" s="2"/>
      <c r="H67" s="2"/>
    </row>
    <row r="68" spans="1:8">
      <c r="A68" s="10" t="s">
        <v>29</v>
      </c>
      <c r="B68" s="11"/>
      <c r="C68" s="8"/>
      <c r="D68" s="8"/>
      <c r="E68" s="18"/>
      <c r="F68" s="2"/>
      <c r="G68" s="2"/>
      <c r="H68" s="2"/>
    </row>
    <row r="69" spans="1:8">
      <c r="A69" s="10">
        <v>21</v>
      </c>
      <c r="B69" s="11" t="s">
        <v>71</v>
      </c>
      <c r="C69" s="8">
        <v>3</v>
      </c>
      <c r="D69" s="8" t="s">
        <v>47</v>
      </c>
      <c r="E69" s="18" t="s">
        <v>44</v>
      </c>
      <c r="F69" s="2"/>
      <c r="G69" s="2"/>
      <c r="H69" s="2"/>
    </row>
    <row r="70" spans="1:8">
      <c r="A70" s="10">
        <v>21</v>
      </c>
      <c r="B70" s="11" t="s">
        <v>71</v>
      </c>
      <c r="C70" s="8">
        <v>3</v>
      </c>
      <c r="D70" s="8" t="s">
        <v>47</v>
      </c>
      <c r="E70" s="18" t="s">
        <v>44</v>
      </c>
      <c r="F70" s="2"/>
      <c r="G70" s="2"/>
      <c r="H70" s="2"/>
    </row>
    <row r="71" spans="1:8">
      <c r="A71" s="19">
        <v>22</v>
      </c>
      <c r="B71" s="11" t="s">
        <v>72</v>
      </c>
      <c r="C71" s="8">
        <v>3</v>
      </c>
      <c r="D71" s="8" t="s">
        <v>47</v>
      </c>
      <c r="E71" s="18" t="s">
        <v>44</v>
      </c>
      <c r="F71" s="2"/>
      <c r="G71" s="2"/>
      <c r="H71" s="2"/>
    </row>
    <row r="72" spans="1:8" ht="30">
      <c r="A72" s="10">
        <v>23</v>
      </c>
      <c r="B72" s="78" t="s">
        <v>74</v>
      </c>
      <c r="C72" s="8">
        <v>3</v>
      </c>
      <c r="D72" s="8" t="s">
        <v>47</v>
      </c>
      <c r="E72" s="18" t="s">
        <v>44</v>
      </c>
      <c r="F72" s="2"/>
      <c r="G72" s="2"/>
      <c r="H72" s="2"/>
    </row>
    <row r="73" spans="1:8" ht="30">
      <c r="A73" s="10">
        <v>23</v>
      </c>
      <c r="B73" s="78" t="s">
        <v>74</v>
      </c>
      <c r="C73" s="8">
        <v>3</v>
      </c>
      <c r="D73" s="8" t="s">
        <v>47</v>
      </c>
      <c r="E73" s="18" t="s">
        <v>44</v>
      </c>
      <c r="F73" s="2"/>
      <c r="G73" s="2"/>
      <c r="H73" s="2"/>
    </row>
    <row r="74" spans="1:8">
      <c r="A74" s="10">
        <v>24</v>
      </c>
      <c r="B74" s="11" t="s">
        <v>77</v>
      </c>
      <c r="C74" s="8">
        <v>3</v>
      </c>
      <c r="D74" s="8" t="s">
        <v>50</v>
      </c>
      <c r="E74" s="18" t="s">
        <v>44</v>
      </c>
      <c r="F74" s="2"/>
      <c r="G74" s="2"/>
      <c r="H74" s="2"/>
    </row>
    <row r="75" spans="1:8">
      <c r="A75" s="10">
        <v>25</v>
      </c>
      <c r="B75" s="11" t="s">
        <v>79</v>
      </c>
      <c r="C75" s="8">
        <v>3</v>
      </c>
      <c r="D75" s="8" t="s">
        <v>48</v>
      </c>
      <c r="E75" s="18" t="s">
        <v>44</v>
      </c>
      <c r="F75" s="2"/>
      <c r="G75" s="2"/>
      <c r="H75" s="2"/>
    </row>
    <row r="76" spans="1:8">
      <c r="A76" s="19">
        <v>25</v>
      </c>
      <c r="B76" s="11" t="s">
        <v>79</v>
      </c>
      <c r="C76" s="8">
        <v>3</v>
      </c>
      <c r="D76" s="8" t="s">
        <v>48</v>
      </c>
      <c r="E76" s="18" t="s">
        <v>44</v>
      </c>
      <c r="F76" s="2"/>
      <c r="G76" s="2"/>
      <c r="H76" s="2"/>
    </row>
    <row r="77" spans="1:8">
      <c r="A77" s="10">
        <v>26</v>
      </c>
      <c r="B77" s="11" t="s">
        <v>81</v>
      </c>
      <c r="C77" s="8">
        <v>3</v>
      </c>
      <c r="D77" s="8" t="s">
        <v>49</v>
      </c>
      <c r="E77" s="18" t="s">
        <v>44</v>
      </c>
      <c r="F77" s="2"/>
      <c r="G77" s="2"/>
      <c r="H77" s="2"/>
    </row>
    <row r="78" spans="1:8">
      <c r="A78" s="10">
        <v>27</v>
      </c>
      <c r="B78" s="11" t="s">
        <v>82</v>
      </c>
      <c r="C78" s="8">
        <v>3</v>
      </c>
      <c r="D78" s="8" t="s">
        <v>50</v>
      </c>
      <c r="E78" s="18" t="s">
        <v>44</v>
      </c>
      <c r="F78" s="2"/>
      <c r="G78" s="2"/>
      <c r="H78" s="2"/>
    </row>
    <row r="79" spans="1:8">
      <c r="A79" s="19">
        <v>27</v>
      </c>
      <c r="B79" s="11" t="s">
        <v>82</v>
      </c>
      <c r="C79" s="8">
        <v>3</v>
      </c>
      <c r="D79" s="8" t="s">
        <v>50</v>
      </c>
      <c r="E79" s="18" t="s">
        <v>44</v>
      </c>
      <c r="F79" s="2"/>
      <c r="G79" s="2"/>
      <c r="H79" s="2"/>
    </row>
    <row r="80" spans="1:8">
      <c r="A80" s="10">
        <v>28</v>
      </c>
      <c r="B80" s="11" t="s">
        <v>89</v>
      </c>
      <c r="C80" s="8">
        <v>3</v>
      </c>
      <c r="D80" s="8" t="s">
        <v>48</v>
      </c>
      <c r="E80" s="18" t="s">
        <v>44</v>
      </c>
      <c r="F80" s="2"/>
      <c r="G80" s="2"/>
      <c r="H80" s="2"/>
    </row>
    <row r="81" spans="1:8">
      <c r="A81" s="10">
        <v>28</v>
      </c>
      <c r="B81" s="11" t="s">
        <v>89</v>
      </c>
      <c r="C81" s="8">
        <v>3</v>
      </c>
      <c r="D81" s="8" t="s">
        <v>48</v>
      </c>
      <c r="E81" s="18" t="s">
        <v>44</v>
      </c>
      <c r="F81" s="2"/>
      <c r="G81" s="2"/>
      <c r="H81" s="2"/>
    </row>
    <row r="82" spans="1:8">
      <c r="A82" s="10" t="s">
        <v>30</v>
      </c>
      <c r="B82" s="11"/>
      <c r="C82" s="8"/>
      <c r="D82" s="8"/>
      <c r="E82" s="18"/>
      <c r="F82" s="2"/>
      <c r="G82" s="2"/>
      <c r="H82" s="2"/>
    </row>
    <row r="83" spans="1:8">
      <c r="A83" s="10">
        <v>29</v>
      </c>
      <c r="B83" s="11" t="s">
        <v>72</v>
      </c>
      <c r="C83" s="8">
        <v>5</v>
      </c>
      <c r="D83" s="8" t="s">
        <v>47</v>
      </c>
      <c r="E83" s="18" t="s">
        <v>45</v>
      </c>
      <c r="F83" s="2"/>
      <c r="G83" s="2"/>
      <c r="H83" s="2"/>
    </row>
    <row r="84" spans="1:8">
      <c r="A84" s="10">
        <v>30</v>
      </c>
      <c r="B84" s="11" t="s">
        <v>75</v>
      </c>
      <c r="C84" s="8">
        <v>5</v>
      </c>
      <c r="D84" s="8" t="s">
        <v>48</v>
      </c>
      <c r="E84" s="18" t="s">
        <v>45</v>
      </c>
      <c r="F84" s="2"/>
      <c r="G84" s="2"/>
      <c r="H84" s="2"/>
    </row>
    <row r="85" spans="1:8">
      <c r="A85" s="19">
        <v>30</v>
      </c>
      <c r="B85" s="11" t="s">
        <v>75</v>
      </c>
      <c r="C85" s="8">
        <v>5</v>
      </c>
      <c r="D85" s="8" t="s">
        <v>48</v>
      </c>
      <c r="E85" s="18" t="s">
        <v>45</v>
      </c>
      <c r="F85" s="2"/>
      <c r="G85" s="2"/>
      <c r="H85" s="2"/>
    </row>
    <row r="86" spans="1:8">
      <c r="A86" s="10">
        <v>31</v>
      </c>
      <c r="B86" s="11" t="s">
        <v>80</v>
      </c>
      <c r="C86" s="8">
        <v>5</v>
      </c>
      <c r="D86" s="8" t="s">
        <v>48</v>
      </c>
      <c r="E86" s="18" t="s">
        <v>45</v>
      </c>
      <c r="F86" s="2"/>
      <c r="G86" s="2"/>
      <c r="H86" s="2"/>
    </row>
    <row r="87" spans="1:8">
      <c r="A87" s="19">
        <v>31</v>
      </c>
      <c r="B87" s="11" t="s">
        <v>80</v>
      </c>
      <c r="C87" s="8">
        <v>5</v>
      </c>
      <c r="D87" s="8" t="s">
        <v>48</v>
      </c>
      <c r="E87" s="18" t="s">
        <v>45</v>
      </c>
      <c r="F87" s="2"/>
      <c r="G87" s="2"/>
      <c r="H87" s="2"/>
    </row>
    <row r="88" spans="1:8">
      <c r="A88" s="10">
        <v>32</v>
      </c>
      <c r="B88" s="11" t="s">
        <v>87</v>
      </c>
      <c r="C88" s="8">
        <v>5</v>
      </c>
      <c r="D88" s="8" t="s">
        <v>49</v>
      </c>
      <c r="E88" s="18" t="s">
        <v>45</v>
      </c>
      <c r="F88" s="2"/>
      <c r="G88" s="2"/>
      <c r="H88" s="2"/>
    </row>
    <row r="89" spans="1:8">
      <c r="A89" s="10">
        <v>32</v>
      </c>
      <c r="B89" s="11" t="s">
        <v>87</v>
      </c>
      <c r="C89" s="8">
        <v>5</v>
      </c>
      <c r="D89" s="8" t="s">
        <v>49</v>
      </c>
      <c r="E89" s="18" t="s">
        <v>45</v>
      </c>
      <c r="F89" s="2"/>
      <c r="G89" s="2"/>
      <c r="H89" s="2"/>
    </row>
    <row r="90" spans="1:8">
      <c r="A90" s="19">
        <v>33</v>
      </c>
      <c r="B90" s="11" t="s">
        <v>88</v>
      </c>
      <c r="C90" s="8">
        <v>5</v>
      </c>
      <c r="D90" s="8" t="s">
        <v>49</v>
      </c>
      <c r="E90" s="18" t="s">
        <v>45</v>
      </c>
      <c r="F90" s="2"/>
      <c r="G90" s="2"/>
      <c r="H90" s="2"/>
    </row>
    <row r="91" spans="1:8">
      <c r="A91" s="10">
        <v>34</v>
      </c>
      <c r="B91" s="11" t="s">
        <v>89</v>
      </c>
      <c r="C91" s="8">
        <v>5</v>
      </c>
      <c r="D91" s="8" t="s">
        <v>50</v>
      </c>
      <c r="E91" s="18" t="s">
        <v>45</v>
      </c>
      <c r="F91" s="2"/>
      <c r="G91" s="2"/>
      <c r="H91" s="2"/>
    </row>
    <row r="92" spans="1:8">
      <c r="A92" s="10" t="s">
        <v>35</v>
      </c>
      <c r="B92" s="11"/>
      <c r="C92" s="8"/>
      <c r="D92" s="8"/>
      <c r="E92" s="18"/>
      <c r="F92" s="2"/>
      <c r="G92" s="2"/>
      <c r="H92" s="2"/>
    </row>
    <row r="93" spans="1:8" ht="45">
      <c r="A93" s="10" t="s">
        <v>33</v>
      </c>
      <c r="B93" s="78" t="s">
        <v>91</v>
      </c>
      <c r="C93" s="8">
        <v>1</v>
      </c>
      <c r="D93" s="8"/>
      <c r="E93" s="18" t="s">
        <v>46</v>
      </c>
      <c r="F93" s="2"/>
      <c r="G93" s="2"/>
      <c r="H93" s="2"/>
    </row>
    <row r="94" spans="1:8" ht="45">
      <c r="A94" s="10" t="s">
        <v>31</v>
      </c>
      <c r="B94" s="79" t="s">
        <v>91</v>
      </c>
      <c r="C94" s="8">
        <v>1</v>
      </c>
      <c r="D94" s="8"/>
      <c r="E94" s="18" t="s">
        <v>46</v>
      </c>
      <c r="F94" s="2"/>
      <c r="G94" s="2"/>
      <c r="H94" s="2"/>
    </row>
    <row r="95" spans="1:8">
      <c r="A95" s="10" t="s">
        <v>34</v>
      </c>
      <c r="B95" s="11" t="s">
        <v>88</v>
      </c>
      <c r="C95" s="8">
        <v>1</v>
      </c>
      <c r="D95" s="8"/>
      <c r="E95" s="18" t="s">
        <v>46</v>
      </c>
      <c r="F95" s="2"/>
      <c r="G95" s="2"/>
      <c r="H95" s="2"/>
    </row>
    <row r="96" spans="1:8">
      <c r="A96" s="10" t="s">
        <v>31</v>
      </c>
      <c r="B96" s="11" t="s">
        <v>88</v>
      </c>
      <c r="C96" s="8">
        <v>1</v>
      </c>
      <c r="D96" s="8"/>
      <c r="E96" s="18" t="s">
        <v>46</v>
      </c>
      <c r="F96" s="2"/>
      <c r="G96" s="2"/>
      <c r="H96" s="2"/>
    </row>
    <row r="97" spans="1:8">
      <c r="A97" s="10" t="s">
        <v>32</v>
      </c>
      <c r="B97" s="11" t="s">
        <v>88</v>
      </c>
      <c r="C97" s="8">
        <v>1</v>
      </c>
      <c r="D97" s="8"/>
      <c r="E97" s="18" t="s">
        <v>46</v>
      </c>
      <c r="F97" s="2"/>
      <c r="G97" s="2"/>
      <c r="H97" s="2"/>
    </row>
    <row r="98" spans="1:8">
      <c r="A98" s="17" t="s">
        <v>58</v>
      </c>
      <c r="B98" s="11" t="s">
        <v>88</v>
      </c>
      <c r="C98" s="8">
        <v>1</v>
      </c>
      <c r="D98" s="8"/>
      <c r="E98" s="18" t="s">
        <v>46</v>
      </c>
      <c r="F98" s="2"/>
      <c r="G98" s="2"/>
      <c r="H98" s="2"/>
    </row>
    <row r="99" spans="1:8" hidden="1">
      <c r="A99" s="10"/>
      <c r="B99" s="11"/>
      <c r="C99" s="8"/>
      <c r="D99" s="8"/>
      <c r="E99" s="18"/>
      <c r="F99" s="2"/>
      <c r="G99" s="2"/>
      <c r="H99" s="2"/>
    </row>
    <row r="100" spans="1:8" hidden="1">
      <c r="A100" s="10"/>
      <c r="B100" s="11"/>
      <c r="C100" s="8"/>
      <c r="D100" s="8"/>
      <c r="E100" s="18"/>
      <c r="F100" s="2"/>
      <c r="G100" s="2"/>
      <c r="H100" s="2"/>
    </row>
    <row r="101" spans="1:8" hidden="1">
      <c r="A101" s="10"/>
      <c r="B101" s="11"/>
      <c r="C101" s="8"/>
      <c r="D101" s="8"/>
      <c r="E101" s="18"/>
      <c r="F101" s="2"/>
      <c r="G101" s="2"/>
      <c r="H101" s="2"/>
    </row>
    <row r="102" spans="1:8" hidden="1">
      <c r="A102" s="10"/>
      <c r="B102" s="11"/>
      <c r="C102" s="8"/>
      <c r="D102" s="8"/>
      <c r="E102" s="18"/>
      <c r="F102" s="2"/>
      <c r="G102" s="2"/>
      <c r="H102" s="2"/>
    </row>
    <row r="103" spans="1:8" hidden="1">
      <c r="A103" s="10"/>
      <c r="B103" s="11"/>
      <c r="C103" s="8"/>
      <c r="D103" s="8"/>
      <c r="E103" s="18"/>
      <c r="F103" s="2"/>
      <c r="G103" s="2"/>
      <c r="H103" s="2"/>
    </row>
    <row r="104" spans="1:8" hidden="1">
      <c r="A104" s="10"/>
      <c r="B104" s="11"/>
      <c r="C104" s="8"/>
      <c r="D104" s="8"/>
      <c r="E104" s="18"/>
      <c r="F104" s="2"/>
      <c r="G104" s="2"/>
      <c r="H104" s="2"/>
    </row>
    <row r="105" spans="1:8" hidden="1">
      <c r="A105" s="10"/>
      <c r="B105" s="11"/>
      <c r="C105" s="8"/>
      <c r="D105" s="8"/>
      <c r="E105" s="18"/>
      <c r="F105" s="2"/>
      <c r="G105" s="2"/>
      <c r="H105" s="2"/>
    </row>
    <row r="106" spans="1:8" hidden="1">
      <c r="A106" s="10"/>
      <c r="B106" s="11"/>
      <c r="C106" s="8"/>
      <c r="D106" s="8"/>
      <c r="E106" s="18"/>
      <c r="F106" s="2"/>
      <c r="G106" s="2"/>
      <c r="H106" s="2"/>
    </row>
    <row r="107" spans="1:8" hidden="1">
      <c r="A107" s="10"/>
      <c r="B107" s="11"/>
      <c r="C107" s="8"/>
      <c r="D107" s="8"/>
      <c r="E107" s="18"/>
      <c r="F107" s="2"/>
      <c r="G107" s="2"/>
      <c r="H107" s="2"/>
    </row>
    <row r="108" spans="1:8" hidden="1">
      <c r="A108" s="10"/>
      <c r="B108" s="11"/>
      <c r="C108" s="8"/>
      <c r="D108" s="8"/>
      <c r="E108" s="18"/>
      <c r="F108" s="2"/>
      <c r="G108" s="2"/>
      <c r="H108" s="2"/>
    </row>
    <row r="109" spans="1:8" hidden="1">
      <c r="A109" s="10"/>
      <c r="B109" s="11"/>
      <c r="C109" s="8"/>
      <c r="D109" s="8"/>
      <c r="E109" s="18"/>
      <c r="F109" s="2"/>
      <c r="G109" s="2"/>
      <c r="H109" s="2"/>
    </row>
    <row r="110" spans="1:8" hidden="1">
      <c r="A110" s="10"/>
      <c r="B110" s="11"/>
      <c r="C110" s="8"/>
      <c r="D110" s="8"/>
      <c r="E110" s="18"/>
      <c r="F110" s="2"/>
      <c r="G110" s="2"/>
      <c r="H110" s="2"/>
    </row>
    <row r="111" spans="1:8" hidden="1">
      <c r="A111" s="10"/>
      <c r="B111" s="11"/>
      <c r="C111" s="8"/>
      <c r="D111" s="8"/>
      <c r="E111" s="18"/>
      <c r="F111" s="2"/>
      <c r="G111" s="2"/>
      <c r="H111" s="2"/>
    </row>
    <row r="112" spans="1:8" ht="15.75" hidden="1" thickBot="1">
      <c r="A112" s="13"/>
      <c r="B112" s="14"/>
      <c r="C112" s="9"/>
      <c r="D112" s="9"/>
      <c r="E112" s="20"/>
      <c r="F112" s="2"/>
      <c r="G112" s="2"/>
      <c r="H112" s="2"/>
    </row>
    <row r="113" spans="1:8" hidden="1">
      <c r="A113" s="3" t="s">
        <v>16</v>
      </c>
      <c r="B113" s="3" t="s">
        <v>16</v>
      </c>
      <c r="C113" s="3" t="s">
        <v>16</v>
      </c>
      <c r="D113" s="3" t="s">
        <v>16</v>
      </c>
      <c r="F113" s="2"/>
      <c r="G113" s="2"/>
      <c r="H113" s="2"/>
    </row>
    <row r="114" spans="1:8"/>
    <row r="115" spans="1:8"/>
  </sheetData>
  <sheetProtection sort="0" autoFilter="0"/>
  <conditionalFormatting sqref="J6">
    <cfRule type="cellIs" dxfId="11" priority="75" operator="notEqual">
      <formula>C6</formula>
    </cfRule>
  </conditionalFormatting>
  <conditionalFormatting sqref="J7">
    <cfRule type="cellIs" dxfId="10" priority="73" operator="notEqual">
      <formula>C7</formula>
    </cfRule>
  </conditionalFormatting>
  <conditionalFormatting sqref="J8:J9">
    <cfRule type="cellIs" dxfId="9" priority="72" operator="notEqual">
      <formula>C8</formula>
    </cfRule>
  </conditionalFormatting>
  <conditionalFormatting sqref="J10">
    <cfRule type="cellIs" dxfId="8" priority="71" operator="notEqual">
      <formula>C10</formula>
    </cfRule>
  </conditionalFormatting>
  <conditionalFormatting sqref="J11:J13">
    <cfRule type="cellIs" dxfId="7" priority="70" operator="notEqual">
      <formula>C11</formula>
    </cfRule>
  </conditionalFormatting>
  <conditionalFormatting sqref="J14">
    <cfRule type="cellIs" dxfId="6" priority="69" operator="notEqual">
      <formula>C14</formula>
    </cfRule>
  </conditionalFormatting>
  <conditionalFormatting sqref="J15:J18">
    <cfRule type="cellIs" dxfId="5" priority="68" operator="notEqual">
      <formula>C15</formula>
    </cfRule>
  </conditionalFormatting>
  <conditionalFormatting sqref="J19:J22">
    <cfRule type="cellIs" dxfId="4" priority="67" operator="notEqual">
      <formula>C19</formula>
    </cfRule>
  </conditionalFormatting>
  <conditionalFormatting sqref="J23:J24">
    <cfRule type="cellIs" dxfId="3" priority="65" operator="notEqual">
      <formula>C23</formula>
    </cfRule>
  </conditionalFormatting>
  <conditionalFormatting sqref="C6:C24">
    <cfRule type="cellIs" dxfId="2" priority="55" operator="notEqual">
      <formula>((D6*$D$26)+(E6*$E$26)+(F6*$F$26)+(G6*$G$26))</formula>
    </cfRule>
  </conditionalFormatting>
  <conditionalFormatting sqref="B31:E36">
    <cfRule type="cellIs" dxfId="1" priority="76" operator="notEqual">
      <formula>SUMIFS($C$40:$C$163,$D$40:$D$163,$XEU31,$E$40:$E$163,XEV$30)</formula>
    </cfRule>
  </conditionalFormatting>
  <conditionalFormatting sqref="D25:G25">
    <cfRule type="cellIs" dxfId="0" priority="77" operator="notEqual">
      <formula>SUM(D6:D23)</formula>
    </cfRule>
  </conditionalFormatting>
  <dataValidations count="3">
    <dataValidation type="list" allowBlank="1" showInputMessage="1" showErrorMessage="1" sqref="B40:B112">
      <formula1>Chapter_Name</formula1>
    </dataValidation>
    <dataValidation type="list" allowBlank="1" showInputMessage="1" showErrorMessage="1" sqref="D40:D112">
      <formula1>"R,U,A,AE,C,MS"</formula1>
    </dataValidation>
    <dataValidation type="list" allowBlank="1" showInputMessage="1" showErrorMessage="1" sqref="E40:E112">
      <formula1>"OT,SA,LA,MS"</formula1>
    </dataValidation>
  </dataValidations>
  <pageMargins left="0.7" right="0.56999999999999995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Blueprint_80 Marks</vt:lpstr>
      <vt:lpstr>'Blueprint_80 Marks'!Chapter_Name</vt:lpstr>
      <vt:lpstr>'Blueprint_80 Marks'!Print_Area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saifuddin.bohari</cp:lastModifiedBy>
  <cp:lastPrinted>2020-01-08T10:56:18Z</cp:lastPrinted>
  <dcterms:created xsi:type="dcterms:W3CDTF">2019-03-25T09:04:39Z</dcterms:created>
  <dcterms:modified xsi:type="dcterms:W3CDTF">2020-01-14T12:11:18Z</dcterms:modified>
</cp:coreProperties>
</file>